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32760" windowWidth="13995" windowHeight="6300" activeTab="0"/>
  </bookViews>
  <sheets>
    <sheet name="公開講座受講者推薦名簿（05-2）" sheetId="1" r:id="rId1"/>
    <sheet name="大学番号" sheetId="2" r:id="rId2"/>
    <sheet name="公開講座 (一次募集)" sheetId="3" r:id="rId3"/>
  </sheets>
  <externalReferences>
    <externalReference r:id="rId6"/>
  </externalReferences>
  <definedNames>
    <definedName name="_xlfn.IFERROR" hidden="1">#NAME?</definedName>
    <definedName name="_xlnm.Print_Area" localSheetId="2">'公開講座 (一次募集)'!$A$1:$O$61</definedName>
    <definedName name="_xlnm.Print_Titles" localSheetId="2">'公開講座 (一次募集)'!$4:$4</definedName>
  </definedNames>
  <calcPr fullCalcOnLoad="1"/>
</workbook>
</file>

<file path=xl/comments1.xml><?xml version="1.0" encoding="utf-8"?>
<comments xmlns="http://schemas.openxmlformats.org/spreadsheetml/2006/main">
  <authors>
    <author>enica</author>
  </authors>
  <commentList>
    <comment ref="B6" authorId="0">
      <text>
        <r>
          <rPr>
            <b/>
            <sz val="9"/>
            <rFont val="MS P ゴシック"/>
            <family val="3"/>
          </rPr>
          <t>enica:</t>
        </r>
        <r>
          <rPr>
            <sz val="9"/>
            <rFont val="MS P ゴシック"/>
            <family val="3"/>
          </rPr>
          <t xml:space="preserve">
</t>
        </r>
        <r>
          <rPr>
            <sz val="7"/>
            <rFont val="MS P ゴシック"/>
            <family val="3"/>
          </rPr>
          <t>科目番号を入力すると、大学名、受講希望公開講座名が自動入力されます。</t>
        </r>
      </text>
    </comment>
  </commentList>
</comments>
</file>

<file path=xl/sharedStrings.xml><?xml version="1.0" encoding="utf-8"?>
<sst xmlns="http://schemas.openxmlformats.org/spreadsheetml/2006/main" count="671" uniqueCount="413">
  <si>
    <t>高等学校名：</t>
  </si>
  <si>
    <t>大学等名</t>
  </si>
  <si>
    <t>性別</t>
  </si>
  <si>
    <t>学年</t>
  </si>
  <si>
    <t>備考</t>
  </si>
  <si>
    <t>【様式05-2】</t>
  </si>
  <si>
    <t>受講希望公開講座名</t>
  </si>
  <si>
    <t>担当部署名
担当教職員名</t>
  </si>
  <si>
    <t>No.</t>
  </si>
  <si>
    <t>電　話
ファックス</t>
  </si>
  <si>
    <t>〒</t>
  </si>
  <si>
    <t>推薦生徒名前</t>
  </si>
  <si>
    <t>フリガナ</t>
  </si>
  <si>
    <t>学校住所
学校メールアドレス</t>
  </si>
  <si>
    <t>年　　月　　日</t>
  </si>
  <si>
    <t>科目番号</t>
  </si>
  <si>
    <t>無料</t>
  </si>
  <si>
    <t>本学</t>
  </si>
  <si>
    <t>日</t>
  </si>
  <si>
    <t>土</t>
  </si>
  <si>
    <t>13:00～16:10</t>
  </si>
  <si>
    <t>月</t>
  </si>
  <si>
    <t>無料</t>
  </si>
  <si>
    <t>本学</t>
  </si>
  <si>
    <t>木</t>
  </si>
  <si>
    <t>水</t>
  </si>
  <si>
    <t>火</t>
  </si>
  <si>
    <t>10:00～14:00</t>
  </si>
  <si>
    <t>10:00～14:50</t>
  </si>
  <si>
    <t>福山大学</t>
  </si>
  <si>
    <t>月</t>
  </si>
  <si>
    <t>36203</t>
  </si>
  <si>
    <t>広島都市学園大学</t>
  </si>
  <si>
    <t>保育科</t>
  </si>
  <si>
    <t>安田女子短期大学</t>
  </si>
  <si>
    <t>10:40～16:10</t>
  </si>
  <si>
    <t>9:00～14:30</t>
  </si>
  <si>
    <t>安田女子大学</t>
  </si>
  <si>
    <t>火</t>
  </si>
  <si>
    <t>人間福祉学科での学び（子どもの保健）</t>
  </si>
  <si>
    <t>呉 阿賀
キャンパス</t>
  </si>
  <si>
    <t>高校生のための看護学入門</t>
  </si>
  <si>
    <t>広島文化学園大学</t>
  </si>
  <si>
    <t>東広島
キャンパス</t>
  </si>
  <si>
    <t>サテライトキャンパスひろしま</t>
  </si>
  <si>
    <t>金</t>
  </si>
  <si>
    <t>広島大学</t>
  </si>
  <si>
    <t>広島女学院大学</t>
  </si>
  <si>
    <t>山内 有信</t>
  </si>
  <si>
    <t>10:45～14:35</t>
  </si>
  <si>
    <t>10:00～14:30</t>
  </si>
  <si>
    <t>18201</t>
  </si>
  <si>
    <t>広島修道大学</t>
  </si>
  <si>
    <t>10:00～15:50</t>
  </si>
  <si>
    <t>10:00～16:50</t>
  </si>
  <si>
    <t>10:30～14:50</t>
  </si>
  <si>
    <t>生活マナーの達人</t>
  </si>
  <si>
    <t>10201</t>
  </si>
  <si>
    <t>総合生活デザイン学科</t>
  </si>
  <si>
    <t>比治山大学短期大学部</t>
  </si>
  <si>
    <t>現代文化学部
言語文化学科</t>
  </si>
  <si>
    <t>持参物：辞書，ノート，昼食</t>
  </si>
  <si>
    <t>Damon.E.Chapman
ほか</t>
  </si>
  <si>
    <t>留学のススメ</t>
  </si>
  <si>
    <t>09201</t>
  </si>
  <si>
    <t>比治山大学</t>
  </si>
  <si>
    <t>13:30～16:40</t>
  </si>
  <si>
    <t>07201</t>
  </si>
  <si>
    <t>山陽女子短期大学</t>
  </si>
  <si>
    <t>備考</t>
  </si>
  <si>
    <t>受講料</t>
  </si>
  <si>
    <t>最少開講人数</t>
  </si>
  <si>
    <t>募集
定員</t>
  </si>
  <si>
    <t>開講時間</t>
  </si>
  <si>
    <t>開講
曜日</t>
  </si>
  <si>
    <t>開講
期間</t>
  </si>
  <si>
    <t>担当
教員名</t>
  </si>
  <si>
    <t>学問分野</t>
  </si>
  <si>
    <t>科目名</t>
  </si>
  <si>
    <t>科目
№</t>
  </si>
  <si>
    <t>学部
学科</t>
  </si>
  <si>
    <t>大学・短期
大学名</t>
  </si>
  <si>
    <t>◆科目はサテライトキャンパスひろしま（広島県民文化センター）で開講</t>
  </si>
  <si>
    <t>01</t>
  </si>
  <si>
    <t>03</t>
  </si>
  <si>
    <t>06</t>
  </si>
  <si>
    <t>07</t>
  </si>
  <si>
    <t>09</t>
  </si>
  <si>
    <t>大学№</t>
  </si>
  <si>
    <t>大学名</t>
  </si>
  <si>
    <t>エリザベト音楽大学</t>
  </si>
  <si>
    <t>近畿大学工学部</t>
  </si>
  <si>
    <t>山陽女子短期大学</t>
  </si>
  <si>
    <t>比治山大学</t>
  </si>
  <si>
    <t>10</t>
  </si>
  <si>
    <t>11</t>
  </si>
  <si>
    <t>広島経済大学</t>
  </si>
  <si>
    <t>14</t>
  </si>
  <si>
    <t>広島工業大学</t>
  </si>
  <si>
    <t>15</t>
  </si>
  <si>
    <t>広島国際学院大学</t>
  </si>
  <si>
    <t>16</t>
  </si>
  <si>
    <t>広島国際学院大学自動車短期大学部</t>
  </si>
  <si>
    <t>17</t>
  </si>
  <si>
    <t>広島国際大学</t>
  </si>
  <si>
    <t>18</t>
  </si>
  <si>
    <t>広島修道大学</t>
  </si>
  <si>
    <t>19</t>
  </si>
  <si>
    <t>広島女学院大学</t>
  </si>
  <si>
    <t>20</t>
  </si>
  <si>
    <t>広島市立大学</t>
  </si>
  <si>
    <t>21</t>
  </si>
  <si>
    <t>広島大学</t>
  </si>
  <si>
    <t>22</t>
  </si>
  <si>
    <t>広島文化学園大学</t>
  </si>
  <si>
    <t>23</t>
  </si>
  <si>
    <t>広島文化学園短期大学</t>
  </si>
  <si>
    <t>24</t>
  </si>
  <si>
    <t>広島文教大学</t>
  </si>
  <si>
    <t>25</t>
  </si>
  <si>
    <t>安田女子大学</t>
  </si>
  <si>
    <t>26</t>
  </si>
  <si>
    <t>安田女子短期大学</t>
  </si>
  <si>
    <t>29</t>
  </si>
  <si>
    <t>島根県立大学</t>
  </si>
  <si>
    <t>35</t>
  </si>
  <si>
    <t>日本赤十字広島看護大学</t>
  </si>
  <si>
    <t>36</t>
  </si>
  <si>
    <t>広島都市学園大学</t>
  </si>
  <si>
    <t>40</t>
  </si>
  <si>
    <t>41</t>
  </si>
  <si>
    <t>福山平成大学</t>
  </si>
  <si>
    <t>県立広島大学</t>
  </si>
  <si>
    <t>39</t>
  </si>
  <si>
    <t>福山市立大学</t>
  </si>
  <si>
    <t>食物栄養学科</t>
  </si>
  <si>
    <t>ヒトの身体のしくみ</t>
  </si>
  <si>
    <t>鈴木 理</t>
  </si>
  <si>
    <t>女子に限る</t>
  </si>
  <si>
    <t>臨床検査学科</t>
  </si>
  <si>
    <t>臨床検査が教えてくれるもの</t>
  </si>
  <si>
    <t>生命科学や医療に興味のある人。
女子に限る</t>
  </si>
  <si>
    <t>人間生活学科</t>
  </si>
  <si>
    <t>髙田 晃治</t>
  </si>
  <si>
    <t>火</t>
  </si>
  <si>
    <t>新垣 繁秀
ほか</t>
  </si>
  <si>
    <t>健康科学部
健康栄養学科</t>
  </si>
  <si>
    <t>多山 賢二</t>
  </si>
  <si>
    <t>34
44</t>
  </si>
  <si>
    <t>9:00～12:15</t>
  </si>
  <si>
    <t>32
44</t>
  </si>
  <si>
    <t>9:00～12:00</t>
  </si>
  <si>
    <t>君は家族の食生活見守り隊！～食事バランスガイドを学び食生活に生かすコツ～</t>
  </si>
  <si>
    <t>19201</t>
  </si>
  <si>
    <t>食材費（500円程度）徴収することがあります。食物アレルギーのある方は事前に申し出てください。</t>
  </si>
  <si>
    <t>人文学部
国際英語学科</t>
  </si>
  <si>
    <t>19202</t>
  </si>
  <si>
    <t>人間生活学部
生活デザイン学科</t>
  </si>
  <si>
    <t>19203</t>
  </si>
  <si>
    <t>10:30～11:30</t>
  </si>
  <si>
    <t>19204</t>
  </si>
  <si>
    <t>足立 直子</t>
  </si>
  <si>
    <t>19205</t>
  </si>
  <si>
    <t>9:00～12:10</t>
  </si>
  <si>
    <t>10:00～16:30</t>
  </si>
  <si>
    <t>10:00～16:00</t>
  </si>
  <si>
    <t>21206</t>
  </si>
  <si>
    <t>13:10～16:20</t>
  </si>
  <si>
    <t>21208</t>
  </si>
  <si>
    <t>東千田
キャンパス</t>
  </si>
  <si>
    <t>13:00～16:40</t>
  </si>
  <si>
    <t>看護学部　　　看護学科</t>
  </si>
  <si>
    <t>22201</t>
  </si>
  <si>
    <t>広島文教大学</t>
  </si>
  <si>
    <t>演習を行うため、爪を短く切り長い髪は束ねておくこと。</t>
  </si>
  <si>
    <t>25201</t>
  </si>
  <si>
    <t>25202</t>
  </si>
  <si>
    <t>文学部
書道学科</t>
  </si>
  <si>
    <t>25203</t>
  </si>
  <si>
    <t>10:00～15:40</t>
  </si>
  <si>
    <t>25204</t>
  </si>
  <si>
    <t>女子に限る</t>
  </si>
  <si>
    <t>25205</t>
  </si>
  <si>
    <t>25206</t>
  </si>
  <si>
    <t>25207</t>
  </si>
  <si>
    <t>25208</t>
  </si>
  <si>
    <t>25209</t>
  </si>
  <si>
    <t>現代ビジネス学部
国際観光ビジネス学科</t>
  </si>
  <si>
    <t>25210</t>
  </si>
  <si>
    <t>グローバルビジネスのための英語コミュニケーション入門</t>
  </si>
  <si>
    <t>25211</t>
  </si>
  <si>
    <t>26201</t>
  </si>
  <si>
    <t>健康科学部　　看護学科</t>
  </si>
  <si>
    <t>筆記用具</t>
  </si>
  <si>
    <t>理学療法士を目指す高校生に役立つ講座</t>
  </si>
  <si>
    <t>馬屋原康高 ほか</t>
  </si>
  <si>
    <t xml:space="preserve"> 西風新都  キャンパス</t>
  </si>
  <si>
    <t>子ども教育学部　子ども教育学科</t>
  </si>
  <si>
    <t>36204</t>
  </si>
  <si>
    <t>36205</t>
  </si>
  <si>
    <t>作業療法士を目指す高校生に役立つ講座</t>
  </si>
  <si>
    <t>36206</t>
  </si>
  <si>
    <t>36207</t>
  </si>
  <si>
    <t>科目</t>
  </si>
  <si>
    <t>令和3年度高大連携公開講座 受講者推薦名簿（所管の機関へ提出）</t>
  </si>
  <si>
    <t>（注）１．学年は受講時（令和3年度）の学年を記入してください。
　　　２．この名簿は高大連携の目的以外には使用いたしません。</t>
  </si>
  <si>
    <t>令和3年度　高大連携公開講座科目一覧（一次募集）</t>
  </si>
  <si>
    <t>開講
方法</t>
  </si>
  <si>
    <t>対面
開講場所</t>
  </si>
  <si>
    <t>対面</t>
  </si>
  <si>
    <t>8/10～8/12</t>
  </si>
  <si>
    <t>火～木</t>
  </si>
  <si>
    <t>07202</t>
  </si>
  <si>
    <t>「こころ」を学ぶ　心理学入門講座</t>
  </si>
  <si>
    <t>－</t>
  </si>
  <si>
    <t>07203</t>
  </si>
  <si>
    <t>溝渕 亜矢
ほか</t>
  </si>
  <si>
    <t>8/24,8/25</t>
  </si>
  <si>
    <t>火,水</t>
  </si>
  <si>
    <t>13:00～16:10</t>
  </si>
  <si>
    <t>対面</t>
  </si>
  <si>
    <t>9:00～14:30</t>
  </si>
  <si>
    <t>比治山大学
短期大学部</t>
  </si>
  <si>
    <t>西村この実</t>
  </si>
  <si>
    <t>オンライン
(録画)</t>
  </si>
  <si>
    <t>―</t>
  </si>
  <si>
    <t>7/17～7/30</t>
  </si>
  <si>
    <t>Youtubeを使用，課題はレポートを郵送もしくはメールにて提出</t>
  </si>
  <si>
    <t>広島経済大学</t>
  </si>
  <si>
    <t>ビジネス情報</t>
  </si>
  <si>
    <t>Webマイニング入門　
～口コミを利用した観光地の評判分析～</t>
  </si>
  <si>
    <t>石野 亜耶</t>
  </si>
  <si>
    <t>対面</t>
  </si>
  <si>
    <t>昼食は各自用意してください。</t>
  </si>
  <si>
    <t>経済</t>
  </si>
  <si>
    <t>日常生活を経済学とファイナンスの基本で考える</t>
  </si>
  <si>
    <t>8/10,8/11</t>
  </si>
  <si>
    <t>火,水</t>
  </si>
  <si>
    <t>両日とも受講した方が効果的ですが、どちらか1日だけの受講も可能。（1日のみの受講でも修了証は発行。）
※両日か1日参加かを事前にお知らせください。昼食は各自用意してください。</t>
  </si>
  <si>
    <t>経営</t>
  </si>
  <si>
    <t>ブランドの謎を解く（広告戦略）</t>
  </si>
  <si>
    <t>堀江 浩司</t>
  </si>
  <si>
    <t>サイエンス・カフェ
（チョコレート：植物カカオからスイーツ・テクノロジーまで）</t>
  </si>
  <si>
    <t>新田 由美子</t>
  </si>
  <si>
    <t>オンライン
(同時)</t>
  </si>
  <si>
    <t>Zoomにて、同時双方向で開講します。URL等は、決定次第お伝えします。
開講時までに、６.科目内容・授業計画の【授業計画】（４）の回答を400字程度で作成し、投函してください。Microsoft Wordで作成し、指定するアドレスにe-mailで投稿してください（投稿可能時間：当日の9:00〜10:45）。PCが必要です。</t>
  </si>
  <si>
    <t>食生活と健康（食生活と生活習慣病・気をつけよう！ダイエットの落とし穴）</t>
  </si>
  <si>
    <t>商学部
商学科</t>
  </si>
  <si>
    <t>マーケティングを学ぼう</t>
  </si>
  <si>
    <t>川原 直毅</t>
  </si>
  <si>
    <t>村上 淳</t>
  </si>
  <si>
    <t>発展だけど　生物基礎（発展）に出てくる栄養生理・生化学～実験：解糖系（呼吸）～</t>
  </si>
  <si>
    <t>試薬を使用します。付着によって被服が傷んだり着色する可能性がありますので，白衣，エプロン等（ない場合は汚れても良い服）を持参してください。</t>
  </si>
  <si>
    <t>特定保健用食品（トクホ）は使う意味があるのか？</t>
  </si>
  <si>
    <t>受講者は、高校2年生か3年生に限定。</t>
  </si>
  <si>
    <t>楽しく学べる生活デザイン学
-ファッション・インテリア・地域デザイン-</t>
  </si>
  <si>
    <t>永野 晴康
ほか</t>
  </si>
  <si>
    <t>6/20,7/4,
7/18</t>
  </si>
  <si>
    <t>3日（6/20、7/4、7/18）全日参加のプログラムとなります</t>
  </si>
  <si>
    <t>Let’s keep talking! 話し続けるための
コツ～これで海外も怖くない～</t>
  </si>
  <si>
    <t>関谷 弘毅
ほか</t>
  </si>
  <si>
    <t>人間生活学部
管理栄養学科</t>
  </si>
  <si>
    <t>「食べたい」と「おいしい」の行動を脳科学から考える～生涯　口から食べるために管理栄養士ができること～</t>
  </si>
  <si>
    <t>渡部 佳美
ほか</t>
  </si>
  <si>
    <t>人文学部
日本文化学科</t>
  </si>
  <si>
    <t>日本文学と大正時代―『鬼滅の刃』をもっと楽しもう！―</t>
  </si>
  <si>
    <t>水</t>
  </si>
  <si>
    <t>人間生活学部
児童教育学科</t>
  </si>
  <si>
    <t>身近な学校生活から考える教育学入門</t>
  </si>
  <si>
    <t>中村 勝美
ほか</t>
  </si>
  <si>
    <t>理学部</t>
  </si>
  <si>
    <t>世界遺産宮島の植物と自然A</t>
  </si>
  <si>
    <t>坪田 博美</t>
  </si>
  <si>
    <t>廿日市市
宮島町</t>
  </si>
  <si>
    <t>土</t>
  </si>
  <si>
    <t>科目No.21214と同じ内容です
保護者・教諭の参加も可（事前にご連絡ください）</t>
  </si>
  <si>
    <t>超新星の最新観測</t>
  </si>
  <si>
    <t>深澤 泰司
ほか</t>
  </si>
  <si>
    <t>金</t>
  </si>
  <si>
    <t>総合科学部</t>
  </si>
  <si>
    <t>高校生のための物質科学
～生物・物理・化学の境界を越えて～</t>
  </si>
  <si>
    <t>根平 達夫
ほか</t>
  </si>
  <si>
    <t>10:00～16:15</t>
  </si>
  <si>
    <t>4講座すべてを受講可能な受講生を望みます</t>
  </si>
  <si>
    <t>医学部</t>
  </si>
  <si>
    <t>「先端医療は今ー広島から世界へ2021」</t>
  </si>
  <si>
    <t>岡田 賢
ほか</t>
  </si>
  <si>
    <t>対面/
オンライン
(同時)</t>
  </si>
  <si>
    <t>霞
キャンパス</t>
  </si>
  <si>
    <t>7/31
8/7</t>
  </si>
  <si>
    <t>7/31
13:00～16:00
8/7
9:30～12:30</t>
  </si>
  <si>
    <t>マイクロソフト（Teams）でも受講できます
対面またはオンライン（同時）の希望を推薦名簿の備考欄に記入ください</t>
  </si>
  <si>
    <t>フィールド総合サイエンス
；陸と海のSDGsに向けて</t>
  </si>
  <si>
    <t>32
33
43</t>
  </si>
  <si>
    <t>小野寺真一
ほか</t>
  </si>
  <si>
    <t>木</t>
  </si>
  <si>
    <t>Zoomでも受講できます
対面またはオンライン（同時）の希望を推薦名簿の備考欄に記入ください</t>
  </si>
  <si>
    <t>両生類研究センター</t>
  </si>
  <si>
    <t>オタマジャクシの尾を切ると、そこから後ろ足が生える</t>
  </si>
  <si>
    <t>田澤 一朗</t>
  </si>
  <si>
    <t>本授業は，令和2年11月21日にサテライトキャンパスひろしまで行われた同タイトルの授業内容をリニューアルしたものです</t>
  </si>
  <si>
    <t>薬学部</t>
  </si>
  <si>
    <t>薬学研究を担う研究者に学ぼう第11弾</t>
  </si>
  <si>
    <t>野村 渉
ほか</t>
  </si>
  <si>
    <t>広島国際
会議場</t>
  </si>
  <si>
    <t>広島大学オープンキャンパス1日目に併せて行うが，国際会議場で実施できない場合は別会場もしくはオンラインに変更予定</t>
  </si>
  <si>
    <t>オオサンショウウオの生物学</t>
  </si>
  <si>
    <t>田澤 一朗
ほか</t>
  </si>
  <si>
    <t>総合科学部</t>
  </si>
  <si>
    <t>みんな知らない酸素の不思議ー環境から医学まで</t>
  </si>
  <si>
    <t>石原 康宏
ほか</t>
  </si>
  <si>
    <t>見る脳・わかる脳ー広大総科で脳科学を学ぶ</t>
  </si>
  <si>
    <t>斎藤祐見子
ほか</t>
  </si>
  <si>
    <t>オンライン
(録画)</t>
  </si>
  <si>
    <t>8月下旬または9月上旬</t>
  </si>
  <si>
    <t>－</t>
  </si>
  <si>
    <t>受講者決定後に別途、動画配信日をお知らせします。</t>
  </si>
  <si>
    <t>人間社会科学研究科</t>
  </si>
  <si>
    <t>やってみよう「法的思考」で身近な問題の解決</t>
  </si>
  <si>
    <t>田村 耕一
ほか</t>
  </si>
  <si>
    <t>高校生のための物質科学実験～超伝導の不思議な世界を体験しよう～</t>
  </si>
  <si>
    <t>長谷川 巧
ほか</t>
  </si>
  <si>
    <t>11:00～16:10</t>
  </si>
  <si>
    <t>生物の多様性と進化</t>
  </si>
  <si>
    <t>坪田 博美
ほか</t>
  </si>
  <si>
    <t>オンライン
(同時)</t>
  </si>
  <si>
    <t>8:45～12:00</t>
  </si>
  <si>
    <t>ZoomまたはGoogle Meetを使用予定ですが，詳細は受講者決定後に通知予定。
できるだけPCで参加してください</t>
  </si>
  <si>
    <t>世界遺産宮島の植物と自然B</t>
  </si>
  <si>
    <t>科目No.21201と同じ内容です
保護者・教諭の参加も可（事前にご連絡ください）</t>
  </si>
  <si>
    <t>いろいろな両生類のおもしろくて多様な研究とその最前線</t>
  </si>
  <si>
    <t>13:30～17:00</t>
  </si>
  <si>
    <t>大塚 文
ほか</t>
  </si>
  <si>
    <t>5/23,6/20,
7/25,8/22,
9/12</t>
  </si>
  <si>
    <t>日</t>
  </si>
  <si>
    <t>11:10～12:00</t>
  </si>
  <si>
    <t>人間科学部
人間福祉学科</t>
  </si>
  <si>
    <t>李木 明徳
ほか</t>
  </si>
  <si>
    <t>10:50-16:20</t>
  </si>
  <si>
    <t>家政学部
造形デザイン学科</t>
  </si>
  <si>
    <t>産業革命とデザイン
～モノのdesign・コトのDESIGN～</t>
  </si>
  <si>
    <t>染岡 慎一</t>
  </si>
  <si>
    <t>オンライン(録画)</t>
  </si>
  <si>
    <t>8/1～8/20</t>
  </si>
  <si>
    <t>Google classroomを使用。PC、chrome book、スマフォで受講可能</t>
  </si>
  <si>
    <t>高校生のための書道講座</t>
  </si>
  <si>
    <t>増田 知之
ほか</t>
  </si>
  <si>
    <t>心理学部
現代心理学科</t>
  </si>
  <si>
    <t>高校生のための心理学セミナー</t>
  </si>
  <si>
    <t>藤原 裕弥
ほか</t>
  </si>
  <si>
    <t>女子に限る</t>
  </si>
  <si>
    <t>心理学部
ビジネス心理学科</t>
  </si>
  <si>
    <t>高校生のためのビジネス心理学</t>
  </si>
  <si>
    <t>山田 涼馬
ほか</t>
  </si>
  <si>
    <t>10:30～14:30</t>
  </si>
  <si>
    <t>R.R.P.Gabbrielli ほか</t>
  </si>
  <si>
    <t>8/2,8/3</t>
  </si>
  <si>
    <t>月,火</t>
  </si>
  <si>
    <t>8/2
10:30～14:30
8/3
10:30～12:00</t>
  </si>
  <si>
    <t>現代ビジネス学部
現代ビジネス学科</t>
  </si>
  <si>
    <t>高校生のための現代ビジネス講座</t>
  </si>
  <si>
    <t>髙田 裕
ほか</t>
  </si>
  <si>
    <t>家政学部
造形デザイン学科</t>
  </si>
  <si>
    <t>初心者のためのドローイング演習・写真入門　</t>
  </si>
  <si>
    <t>池田 嘉人
ほか</t>
  </si>
  <si>
    <t>女子に限る
写真入門では、USBメモリースティック、もしくはSDカードを持参すると、撮影した写真をデータで持ち帰ることができます。</t>
  </si>
  <si>
    <t>家政学部
管理栄養学科</t>
  </si>
  <si>
    <t>管理栄養士についてもっと知ろう</t>
  </si>
  <si>
    <t>箱田 雅之
ほか</t>
  </si>
  <si>
    <t>10:10～15:40</t>
  </si>
  <si>
    <t>文学部
日本文学科</t>
  </si>
  <si>
    <t>文学の楽しみ</t>
  </si>
  <si>
    <t>内田 誠一
ほか</t>
  </si>
  <si>
    <t>女子に限る
事前にゴーゴリ著「外套」(岩波文庫版)を読んでおくことが望ましい。</t>
  </si>
  <si>
    <t>家政学部
生活デザイン学科</t>
  </si>
  <si>
    <t>マドレーヌ・ヴィオネにみるドレープの美しさ</t>
  </si>
  <si>
    <t>瀬尾 香</t>
  </si>
  <si>
    <t>文学部
英語英米文学科</t>
  </si>
  <si>
    <t>高校生のための実用英会話基礎講座</t>
  </si>
  <si>
    <t>John McLean ほか</t>
  </si>
  <si>
    <t>女子に限る
辞書（or電子辞書）とノートを必ず持参</t>
  </si>
  <si>
    <t>現代ビジネス学部
公共経営学科</t>
  </si>
  <si>
    <t>『政治』から読み解く幕末維新史</t>
  </si>
  <si>
    <t>11
22</t>
  </si>
  <si>
    <t>竹本 知行</t>
  </si>
  <si>
    <t>8/3,8/4</t>
  </si>
  <si>
    <t>火,水</t>
  </si>
  <si>
    <t>13:00～14:50</t>
  </si>
  <si>
    <t>高校生のための幼児身体表現基礎講座</t>
  </si>
  <si>
    <t>生関 文翔</t>
  </si>
  <si>
    <t>10:30～14:30</t>
  </si>
  <si>
    <t>女子に限る
運動ができる服装
（裸足で行うためシューズは不要）</t>
  </si>
  <si>
    <t>健康科学部
リハビリテーション学科</t>
  </si>
  <si>
    <t>谷川 良博
ほか</t>
  </si>
  <si>
    <t>みなさんが生まれた時のルーツをたどってみませんか？【母性看護領域】</t>
  </si>
  <si>
    <t>矢野 美紀</t>
  </si>
  <si>
    <t>宇品
キャンパス
1号館</t>
  </si>
  <si>
    <t>筆記用具、母子手帳（可能であれば）家族に生まれた時のこと、名前の由来などを聞いてみてください。</t>
  </si>
  <si>
    <t>特別支援学校教員を目指す高校生のための入門講座</t>
  </si>
  <si>
    <t>加藤 弘美
ほか</t>
  </si>
  <si>
    <t>宇品
キャンパス
2号館</t>
  </si>
  <si>
    <t>筆記用具</t>
  </si>
  <si>
    <t>公衆衛生看護学:保健師と地域</t>
  </si>
  <si>
    <t>金藤亜希子</t>
  </si>
  <si>
    <t xml:space="preserve">宇品
キャンパス   </t>
  </si>
  <si>
    <t>小学校教員を目指す高校生のための入門講座</t>
  </si>
  <si>
    <t>杉山 直子
ほか</t>
  </si>
  <si>
    <t>保育士・幼稚園教諭を目指す高校生のための入門講座</t>
  </si>
  <si>
    <t>國清あやか
ほか</t>
  </si>
  <si>
    <t>24201</t>
  </si>
  <si>
    <t>25212</t>
  </si>
  <si>
    <t>36201</t>
  </si>
  <si>
    <t>36202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</si>
</sst>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0">
    <font>
      <sz val="11"/>
      <name val="ＭＳ Ｐゴシック"/>
      <family val="3"/>
    </font>
    <font>
      <sz val="6"/>
      <name val="ＭＳ Ｐゴシック"/>
      <family val="3"/>
    </font>
    <font>
      <sz val="11"/>
      <name val="ＭＳ ゴシック"/>
      <family val="3"/>
    </font>
    <font>
      <b/>
      <sz val="14"/>
      <name val="ＭＳ ゴシック"/>
      <family val="3"/>
    </font>
    <font>
      <b/>
      <sz val="14"/>
      <color indexed="52"/>
      <name val="ＭＳ ゴシック"/>
      <family val="3"/>
    </font>
    <font>
      <b/>
      <sz val="10"/>
      <name val="ＭＳ ゴシック"/>
      <family val="3"/>
    </font>
    <font>
      <sz val="10"/>
      <name val="ＭＳ ゴシック"/>
      <family val="3"/>
    </font>
    <font>
      <sz val="10"/>
      <name val="ＭＳ Ｐゴシック"/>
      <family val="3"/>
    </font>
    <font>
      <b/>
      <sz val="10"/>
      <name val="ＭＳ Ｐゴシック"/>
      <family val="3"/>
    </font>
    <font>
      <sz val="9"/>
      <name val="ＭＳ ゴシック"/>
      <family val="3"/>
    </font>
    <font>
      <sz val="8"/>
      <name val="ＭＳ ゴシック"/>
      <family val="3"/>
    </font>
    <font>
      <sz val="9"/>
      <name val="ＭＳ Ｐゴシック"/>
      <family val="3"/>
    </font>
    <font>
      <sz val="7"/>
      <name val="ＭＳ ゴシック"/>
      <family val="3"/>
    </font>
    <font>
      <b/>
      <sz val="8"/>
      <name val="ＭＳ ゴシック"/>
      <family val="3"/>
    </font>
    <font>
      <b/>
      <sz val="9"/>
      <name val="ＭＳ ゴシック"/>
      <family val="3"/>
    </font>
    <font>
      <sz val="6"/>
      <name val="ＭＳ ゴシック"/>
      <family val="3"/>
    </font>
    <font>
      <b/>
      <sz val="9"/>
      <name val="ＭＳ Ｐゴシック"/>
      <family val="3"/>
    </font>
    <font>
      <sz val="12"/>
      <name val="ＭＳ Ｐゴシック"/>
      <family val="3"/>
    </font>
    <font>
      <b/>
      <sz val="16"/>
      <name val="ＭＳ Ｐゴシック"/>
      <family val="3"/>
    </font>
    <font>
      <b/>
      <sz val="16"/>
      <name val="ＭＳ ゴシック"/>
      <family val="3"/>
    </font>
    <font>
      <sz val="9"/>
      <name val="MS P ゴシック"/>
      <family val="3"/>
    </font>
    <font>
      <b/>
      <sz val="9"/>
      <name val="MS P ゴシック"/>
      <family val="3"/>
    </font>
    <font>
      <sz val="7"/>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333333"/>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color indexed="63"/>
      </left>
      <right>
        <color indexed="63"/>
      </right>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color indexed="63"/>
      </right>
      <top>
        <color indexed="63"/>
      </top>
      <bottom>
        <color indexed="63"/>
      </bottom>
    </border>
    <border>
      <left style="thin"/>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7" fillId="32" borderId="0" applyNumberFormat="0" applyBorder="0" applyAlignment="0" applyProtection="0"/>
  </cellStyleXfs>
  <cellXfs count="21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49" fontId="2" fillId="0" borderId="10" xfId="0" applyNumberFormat="1" applyFont="1" applyBorder="1" applyAlignment="1">
      <alignment vertical="center"/>
    </xf>
    <xf numFmtId="0" fontId="2" fillId="0" borderId="0" xfId="0" applyFont="1" applyAlignment="1">
      <alignment horizontal="right" vertical="center"/>
    </xf>
    <xf numFmtId="0" fontId="6" fillId="0" borderId="11"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11" xfId="0" applyFont="1" applyBorder="1" applyAlignment="1">
      <alignment horizontal="left" vertical="center" wrapText="1" shrinkToFit="1"/>
    </xf>
    <xf numFmtId="0" fontId="6" fillId="0" borderId="11" xfId="0" applyFont="1" applyFill="1" applyBorder="1" applyAlignment="1">
      <alignment horizontal="left" vertical="center" shrinkToFit="1"/>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shrinkToFit="1"/>
    </xf>
    <xf numFmtId="49" fontId="9" fillId="0" borderId="11" xfId="0" applyNumberFormat="1" applyFont="1" applyBorder="1" applyAlignment="1">
      <alignment horizontal="center" vertical="center"/>
    </xf>
    <xf numFmtId="0" fontId="9" fillId="0" borderId="11" xfId="0" applyNumberFormat="1" applyFont="1" applyBorder="1" applyAlignment="1">
      <alignment vertical="center"/>
    </xf>
    <xf numFmtId="0" fontId="9" fillId="0" borderId="11" xfId="0" applyNumberFormat="1" applyFont="1" applyBorder="1" applyAlignment="1">
      <alignment horizontal="center" vertical="center"/>
    </xf>
    <xf numFmtId="0" fontId="9" fillId="0" borderId="11" xfId="0" applyNumberFormat="1" applyFont="1" applyFill="1" applyBorder="1" applyAlignment="1">
      <alignment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shrinkToFit="1"/>
    </xf>
    <xf numFmtId="0" fontId="58" fillId="0" borderId="11" xfId="0" applyFont="1" applyBorder="1" applyAlignment="1">
      <alignment vertical="center" shrinkToFit="1"/>
    </xf>
    <xf numFmtId="0" fontId="10" fillId="0" borderId="11" xfId="0" applyNumberFormat="1" applyFont="1" applyBorder="1" applyAlignment="1" applyProtection="1">
      <alignment vertical="center" wrapText="1"/>
      <protection/>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vertical="center"/>
    </xf>
    <xf numFmtId="0" fontId="5" fillId="0" borderId="22" xfId="0" applyFont="1" applyBorder="1" applyAlignment="1">
      <alignment horizontal="center" vertical="center" wrapText="1"/>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6"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2" fillId="0" borderId="0" xfId="0" applyFont="1" applyAlignment="1">
      <alignment horizontal="right" vertical="center"/>
    </xf>
    <xf numFmtId="0" fontId="6"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 fillId="0" borderId="22" xfId="0" applyFont="1" applyBorder="1" applyAlignment="1">
      <alignment horizontal="center" vertical="center" wrapText="1"/>
    </xf>
    <xf numFmtId="0" fontId="0" fillId="0" borderId="23" xfId="0" applyBorder="1" applyAlignment="1">
      <alignment horizontal="center" vertical="center" wrapText="1"/>
    </xf>
    <xf numFmtId="0" fontId="6" fillId="0" borderId="16" xfId="0" applyFont="1" applyBorder="1" applyAlignment="1">
      <alignment horizontal="center" vertical="center" wrapText="1"/>
    </xf>
    <xf numFmtId="0" fontId="0" fillId="0" borderId="18" xfId="0" applyBorder="1" applyAlignment="1">
      <alignment horizontal="center" vertical="center" wrapText="1"/>
    </xf>
    <xf numFmtId="0" fontId="19" fillId="0" borderId="0" xfId="62" applyFont="1" applyAlignment="1">
      <alignment horizontal="center" vertical="center"/>
      <protection/>
    </xf>
    <xf numFmtId="0" fontId="18" fillId="0" borderId="0" xfId="62" applyFont="1" applyAlignment="1">
      <alignment horizontal="center" vertical="center"/>
      <protection/>
    </xf>
    <xf numFmtId="0" fontId="9" fillId="0" borderId="0" xfId="62" applyFont="1">
      <alignment vertical="center"/>
      <protection/>
    </xf>
    <xf numFmtId="0" fontId="19" fillId="0" borderId="0" xfId="62" applyFont="1" applyAlignment="1">
      <alignment horizontal="center" vertical="center"/>
      <protection/>
    </xf>
    <xf numFmtId="0" fontId="18" fillId="0" borderId="0" xfId="62" applyFont="1" applyAlignment="1">
      <alignment horizontal="center" vertical="center"/>
      <protection/>
    </xf>
    <xf numFmtId="0" fontId="16" fillId="0" borderId="0" xfId="62" applyFont="1" applyAlignment="1">
      <alignment horizontal="center" vertical="center"/>
      <protection/>
    </xf>
    <xf numFmtId="0" fontId="17" fillId="0" borderId="0" xfId="62" applyFont="1" applyAlignment="1">
      <alignment horizontal="right" vertical="center"/>
      <protection/>
    </xf>
    <xf numFmtId="0" fontId="9" fillId="0" borderId="0" xfId="62" applyFont="1" applyAlignment="1">
      <alignment horizontal="left" vertical="center" wrapText="1"/>
      <protection/>
    </xf>
    <xf numFmtId="0" fontId="10" fillId="0" borderId="0" xfId="62" applyFont="1" applyAlignment="1">
      <alignment horizontal="left" vertical="center"/>
      <protection/>
    </xf>
    <xf numFmtId="49" fontId="9" fillId="0" borderId="0" xfId="62" applyNumberFormat="1" applyFont="1" applyAlignment="1">
      <alignment horizontal="center" vertical="center"/>
      <protection/>
    </xf>
    <xf numFmtId="0" fontId="9" fillId="0" borderId="0" xfId="62" applyFont="1" applyAlignment="1">
      <alignment horizontal="left" vertical="center"/>
      <protection/>
    </xf>
    <xf numFmtId="0" fontId="9" fillId="0" borderId="0" xfId="62" applyFont="1" applyAlignment="1">
      <alignment horizontal="center" vertical="center"/>
      <protection/>
    </xf>
    <xf numFmtId="0" fontId="9" fillId="0" borderId="0" xfId="62" applyFont="1" applyAlignment="1">
      <alignment horizontal="center" vertical="center" shrinkToFit="1"/>
      <protection/>
    </xf>
    <xf numFmtId="0" fontId="10" fillId="0" borderId="0" xfId="62" applyFont="1" applyAlignment="1">
      <alignment horizontal="center" vertical="center"/>
      <protection/>
    </xf>
    <xf numFmtId="0" fontId="9" fillId="0" borderId="20" xfId="62" applyFont="1" applyBorder="1" applyAlignment="1">
      <alignment horizontal="right" vertical="center"/>
      <protection/>
    </xf>
    <xf numFmtId="0" fontId="14" fillId="0" borderId="11" xfId="62" applyFont="1" applyBorder="1" applyAlignment="1">
      <alignment horizontal="center" vertical="center" wrapText="1"/>
      <protection/>
    </xf>
    <xf numFmtId="0" fontId="13" fillId="0" borderId="11" xfId="62" applyFont="1" applyBorder="1" applyAlignment="1">
      <alignment horizontal="center" vertical="center" wrapText="1"/>
      <protection/>
    </xf>
    <xf numFmtId="49" fontId="14" fillId="0" borderId="11" xfId="62" applyNumberFormat="1" applyFont="1" applyBorder="1" applyAlignment="1">
      <alignment horizontal="center" vertical="center" wrapText="1"/>
      <protection/>
    </xf>
    <xf numFmtId="0" fontId="14" fillId="0" borderId="11" xfId="62" applyFont="1" applyBorder="1" applyAlignment="1">
      <alignment horizontal="center" vertical="center"/>
      <protection/>
    </xf>
    <xf numFmtId="0" fontId="14" fillId="0" borderId="11" xfId="62" applyFont="1" applyBorder="1" applyAlignment="1">
      <alignment horizontal="center" vertical="center" wrapText="1" shrinkToFit="1"/>
      <protection/>
    </xf>
    <xf numFmtId="176" fontId="14" fillId="0" borderId="11" xfId="62" applyNumberFormat="1" applyFont="1" applyBorder="1" applyAlignment="1">
      <alignment horizontal="center" vertical="center" wrapText="1"/>
      <protection/>
    </xf>
    <xf numFmtId="0" fontId="16" fillId="0" borderId="11" xfId="62" applyFont="1" applyBorder="1" applyAlignment="1">
      <alignment horizontal="center" vertical="center"/>
      <protection/>
    </xf>
    <xf numFmtId="0" fontId="14" fillId="0" borderId="0" xfId="62" applyFont="1" applyAlignment="1">
      <alignment horizontal="center" vertical="center"/>
      <protection/>
    </xf>
    <xf numFmtId="0" fontId="9" fillId="0" borderId="12" xfId="62" applyFont="1" applyBorder="1" applyAlignment="1">
      <alignment vertical="center" wrapText="1"/>
      <protection/>
    </xf>
    <xf numFmtId="0" fontId="9" fillId="0" borderId="24" xfId="62" applyFont="1" applyBorder="1" applyAlignment="1">
      <alignment horizontal="left" vertical="center" wrapText="1"/>
      <protection/>
    </xf>
    <xf numFmtId="49" fontId="9" fillId="0" borderId="24" xfId="62" applyNumberFormat="1" applyFont="1" applyBorder="1" applyAlignment="1">
      <alignment horizontal="center" vertical="center"/>
      <protection/>
    </xf>
    <xf numFmtId="0" fontId="9" fillId="0" borderId="24" xfId="62" applyFont="1" applyBorder="1">
      <alignment vertical="center"/>
      <protection/>
    </xf>
    <xf numFmtId="0" fontId="9" fillId="0" borderId="24" xfId="62" applyFont="1" applyBorder="1" applyAlignment="1">
      <alignment horizontal="center" vertical="center"/>
      <protection/>
    </xf>
    <xf numFmtId="0" fontId="9" fillId="0" borderId="24" xfId="62" applyFont="1" applyBorder="1" applyAlignment="1">
      <alignment horizontal="center" vertical="center" shrinkToFit="1"/>
      <protection/>
    </xf>
    <xf numFmtId="176" fontId="9" fillId="0" borderId="24" xfId="62" applyNumberFormat="1" applyFont="1" applyBorder="1" applyAlignment="1">
      <alignment horizontal="center" vertical="center"/>
      <protection/>
    </xf>
    <xf numFmtId="0" fontId="11" fillId="0" borderId="24" xfId="62" applyFont="1" applyBorder="1" applyAlignment="1">
      <alignment horizontal="center" vertical="center"/>
      <protection/>
    </xf>
    <xf numFmtId="0" fontId="9" fillId="0" borderId="25" xfId="62" applyFont="1" applyBorder="1" applyAlignment="1">
      <alignment horizontal="center" vertical="center"/>
      <protection/>
    </xf>
    <xf numFmtId="0" fontId="10" fillId="0" borderId="24" xfId="62" applyFont="1" applyBorder="1" applyAlignment="1">
      <alignment horizontal="left" vertical="center" wrapText="1"/>
      <protection/>
    </xf>
    <xf numFmtId="0" fontId="9" fillId="0" borderId="26" xfId="62" applyFont="1" applyBorder="1" applyAlignment="1">
      <alignment vertical="center" wrapText="1"/>
      <protection/>
    </xf>
    <xf numFmtId="0" fontId="9" fillId="0" borderId="27" xfId="62" applyFont="1" applyBorder="1" applyAlignment="1">
      <alignment horizontal="left" vertical="center" wrapText="1"/>
      <protection/>
    </xf>
    <xf numFmtId="49" fontId="9" fillId="0" borderId="27" xfId="62" applyNumberFormat="1" applyFont="1" applyBorder="1" applyAlignment="1">
      <alignment horizontal="center" vertical="center"/>
      <protection/>
    </xf>
    <xf numFmtId="0" fontId="9" fillId="0" borderId="27" xfId="62" applyFont="1" applyBorder="1">
      <alignment vertical="center"/>
      <protection/>
    </xf>
    <xf numFmtId="0" fontId="9" fillId="0" borderId="27" xfId="62" applyFont="1" applyBorder="1" applyAlignment="1">
      <alignment horizontal="center" vertical="center"/>
      <protection/>
    </xf>
    <xf numFmtId="0" fontId="9" fillId="0" borderId="27" xfId="62" applyFont="1" applyBorder="1" applyAlignment="1">
      <alignment horizontal="center" vertical="center" shrinkToFit="1"/>
      <protection/>
    </xf>
    <xf numFmtId="176" fontId="9" fillId="0" borderId="27" xfId="62" applyNumberFormat="1" applyFont="1" applyBorder="1" applyAlignment="1">
      <alignment horizontal="center" vertical="center"/>
      <protection/>
    </xf>
    <xf numFmtId="0" fontId="11" fillId="0" borderId="27" xfId="62" applyFont="1" applyBorder="1" applyAlignment="1">
      <alignment horizontal="center" vertical="center"/>
      <protection/>
    </xf>
    <xf numFmtId="0" fontId="10" fillId="0" borderId="27" xfId="62" applyFont="1" applyBorder="1" applyAlignment="1">
      <alignment horizontal="left" vertical="center" wrapText="1"/>
      <protection/>
    </xf>
    <xf numFmtId="0" fontId="9" fillId="0" borderId="27" xfId="62" applyFont="1" applyBorder="1" applyAlignment="1">
      <alignment horizontal="center" vertical="center" wrapText="1" shrinkToFit="1"/>
      <protection/>
    </xf>
    <xf numFmtId="0" fontId="9" fillId="0" borderId="28" xfId="62" applyFont="1" applyBorder="1" applyAlignment="1">
      <alignment horizontal="center" vertical="center"/>
      <protection/>
    </xf>
    <xf numFmtId="0" fontId="9" fillId="0" borderId="11" xfId="62" applyFont="1" applyBorder="1">
      <alignment vertical="center"/>
      <protection/>
    </xf>
    <xf numFmtId="0" fontId="9" fillId="0" borderId="12" xfId="62" applyFont="1" applyBorder="1" applyAlignment="1">
      <alignment vertical="center" shrinkToFit="1"/>
      <protection/>
    </xf>
    <xf numFmtId="0" fontId="9" fillId="0" borderId="12" xfId="62" applyFont="1" applyBorder="1" applyAlignment="1">
      <alignment horizontal="center" vertical="center"/>
      <protection/>
    </xf>
    <xf numFmtId="0" fontId="15" fillId="0" borderId="24" xfId="62" applyFont="1" applyBorder="1" applyAlignment="1">
      <alignment horizontal="center" vertical="center" wrapText="1" shrinkToFit="1"/>
      <protection/>
    </xf>
    <xf numFmtId="0" fontId="10" fillId="0" borderId="24" xfId="62" applyFont="1" applyBorder="1" applyAlignment="1">
      <alignment horizontal="left" vertical="center" shrinkToFit="1"/>
      <protection/>
    </xf>
    <xf numFmtId="0" fontId="9" fillId="0" borderId="11" xfId="62" applyFont="1" applyBorder="1" applyAlignment="1">
      <alignment vertical="center" wrapText="1"/>
      <protection/>
    </xf>
    <xf numFmtId="0" fontId="10" fillId="0" borderId="11" xfId="62" applyFont="1" applyBorder="1" applyAlignment="1">
      <alignment horizontal="left" vertical="center" wrapText="1"/>
      <protection/>
    </xf>
    <xf numFmtId="49" fontId="9" fillId="0" borderId="11" xfId="62" applyNumberFormat="1" applyFont="1" applyBorder="1" applyAlignment="1">
      <alignment horizontal="center" vertical="center"/>
      <protection/>
    </xf>
    <xf numFmtId="0" fontId="9" fillId="0" borderId="11" xfId="62" applyFont="1" applyBorder="1" applyAlignment="1">
      <alignment vertical="center" shrinkToFit="1"/>
      <protection/>
    </xf>
    <xf numFmtId="0" fontId="9" fillId="0" borderId="11" xfId="62" applyFont="1" applyBorder="1" applyAlignment="1">
      <alignment horizontal="center" vertical="center"/>
      <protection/>
    </xf>
    <xf numFmtId="0" fontId="9" fillId="0" borderId="11" xfId="62" applyFont="1" applyBorder="1" applyAlignment="1">
      <alignment horizontal="center" vertical="center" shrinkToFit="1"/>
      <protection/>
    </xf>
    <xf numFmtId="0" fontId="10" fillId="0" borderId="11" xfId="62" applyFont="1" applyBorder="1" applyAlignment="1">
      <alignment horizontal="center" vertical="center" wrapText="1"/>
      <protection/>
    </xf>
    <xf numFmtId="0" fontId="10" fillId="0" borderId="11" xfId="62" applyFont="1" applyBorder="1" applyAlignment="1">
      <alignment horizontal="center" vertical="center" wrapText="1" shrinkToFit="1"/>
      <protection/>
    </xf>
    <xf numFmtId="176" fontId="9" fillId="0" borderId="11" xfId="62" applyNumberFormat="1" applyFont="1" applyBorder="1" applyAlignment="1">
      <alignment horizontal="center" vertical="center"/>
      <protection/>
    </xf>
    <xf numFmtId="0" fontId="11" fillId="0" borderId="11" xfId="62" applyFont="1" applyBorder="1" applyAlignment="1">
      <alignment horizontal="center" vertical="center"/>
      <protection/>
    </xf>
    <xf numFmtId="0" fontId="10" fillId="0" borderId="11" xfId="62" applyFont="1" applyBorder="1" applyAlignment="1">
      <alignment horizontal="left" vertical="center" wrapText="1" shrinkToFit="1"/>
      <protection/>
    </xf>
    <xf numFmtId="0" fontId="9" fillId="0" borderId="26" xfId="62" applyFont="1" applyBorder="1">
      <alignment vertical="center"/>
      <protection/>
    </xf>
    <xf numFmtId="0" fontId="9" fillId="0" borderId="26" xfId="62" applyFont="1" applyBorder="1" applyAlignment="1">
      <alignment horizontal="left" vertical="center" wrapText="1"/>
      <protection/>
    </xf>
    <xf numFmtId="49" fontId="9" fillId="0" borderId="26" xfId="62" applyNumberFormat="1" applyFont="1" applyBorder="1" applyAlignment="1">
      <alignment horizontal="center" vertical="center"/>
      <protection/>
    </xf>
    <xf numFmtId="0" fontId="9" fillId="0" borderId="26" xfId="62" applyFont="1" applyBorder="1" applyAlignment="1">
      <alignment horizontal="center" vertical="center"/>
      <protection/>
    </xf>
    <xf numFmtId="0" fontId="9" fillId="0" borderId="26" xfId="62" applyFont="1" applyBorder="1" applyAlignment="1">
      <alignment horizontal="center" vertical="center" wrapText="1" shrinkToFit="1"/>
      <protection/>
    </xf>
    <xf numFmtId="176" fontId="9" fillId="0" borderId="26" xfId="62" applyNumberFormat="1" applyFont="1" applyBorder="1" applyAlignment="1">
      <alignment horizontal="center" vertical="center"/>
      <protection/>
    </xf>
    <xf numFmtId="0" fontId="11" fillId="0" borderId="26" xfId="62" applyFont="1" applyBorder="1" applyAlignment="1">
      <alignment horizontal="center" vertical="center"/>
      <protection/>
    </xf>
    <xf numFmtId="0" fontId="10" fillId="0" borderId="26" xfId="62" applyFont="1" applyBorder="1" applyAlignment="1">
      <alignment horizontal="left" vertical="center" wrapText="1"/>
      <protection/>
    </xf>
    <xf numFmtId="0" fontId="9" fillId="0" borderId="27" xfId="62" applyFont="1" applyBorder="1" applyAlignment="1">
      <alignment vertical="center" wrapText="1"/>
      <protection/>
    </xf>
    <xf numFmtId="0" fontId="9" fillId="0" borderId="29" xfId="62" applyFont="1" applyBorder="1">
      <alignment vertical="center"/>
      <protection/>
    </xf>
    <xf numFmtId="0" fontId="9" fillId="0" borderId="29" xfId="62" applyFont="1" applyBorder="1" applyAlignment="1">
      <alignment horizontal="left" vertical="center" wrapText="1"/>
      <protection/>
    </xf>
    <xf numFmtId="49" fontId="9" fillId="0" borderId="29" xfId="62" applyNumberFormat="1" applyFont="1" applyBorder="1" applyAlignment="1">
      <alignment horizontal="center" vertical="center"/>
      <protection/>
    </xf>
    <xf numFmtId="0" fontId="9" fillId="0" borderId="29" xfId="62" applyFont="1" applyBorder="1" applyAlignment="1">
      <alignment horizontal="center" vertical="center"/>
      <protection/>
    </xf>
    <xf numFmtId="0" fontId="9" fillId="0" borderId="29" xfId="62" applyFont="1" applyBorder="1" applyAlignment="1">
      <alignment horizontal="center" vertical="center" shrinkToFit="1"/>
      <protection/>
    </xf>
    <xf numFmtId="176" fontId="9" fillId="0" borderId="29" xfId="62" applyNumberFormat="1" applyFont="1" applyBorder="1" applyAlignment="1">
      <alignment horizontal="center" vertical="center"/>
      <protection/>
    </xf>
    <xf numFmtId="0" fontId="11" fillId="0" borderId="28" xfId="62" applyFont="1" applyBorder="1" applyAlignment="1">
      <alignment horizontal="center" vertical="center"/>
      <protection/>
    </xf>
    <xf numFmtId="0" fontId="10" fillId="0" borderId="29" xfId="62" applyFont="1" applyBorder="1" applyAlignment="1">
      <alignment horizontal="left" vertical="center" wrapText="1"/>
      <protection/>
    </xf>
    <xf numFmtId="0" fontId="9" fillId="0" borderId="24" xfId="62" applyFont="1" applyBorder="1" applyAlignment="1">
      <alignment vertical="center" wrapText="1"/>
      <protection/>
    </xf>
    <xf numFmtId="0" fontId="10" fillId="0" borderId="24" xfId="62" applyFont="1" applyBorder="1" applyAlignment="1">
      <alignment horizontal="center" vertical="center" wrapText="1"/>
      <protection/>
    </xf>
    <xf numFmtId="0" fontId="10" fillId="0" borderId="24" xfId="62" applyFont="1" applyBorder="1" applyAlignment="1">
      <alignment horizontal="center" vertical="center" wrapText="1" shrinkToFit="1"/>
      <protection/>
    </xf>
    <xf numFmtId="0" fontId="12" fillId="0" borderId="24" xfId="62" applyFont="1" applyBorder="1" applyAlignment="1">
      <alignment horizontal="left" vertical="center" wrapText="1"/>
      <protection/>
    </xf>
    <xf numFmtId="0" fontId="9" fillId="0" borderId="27" xfId="62" applyFont="1" applyBorder="1" applyAlignment="1">
      <alignment horizontal="center" vertical="center" wrapText="1"/>
      <protection/>
    </xf>
    <xf numFmtId="0" fontId="10" fillId="0" borderId="27" xfId="62" applyFont="1" applyBorder="1" applyAlignment="1">
      <alignment horizontal="left" vertical="center" wrapText="1" shrinkToFit="1"/>
      <protection/>
    </xf>
    <xf numFmtId="0" fontId="12" fillId="0" borderId="27" xfId="62" applyFont="1" applyBorder="1" applyAlignment="1">
      <alignment horizontal="left" vertical="center" wrapText="1" shrinkToFit="1"/>
      <protection/>
    </xf>
    <xf numFmtId="0" fontId="9" fillId="0" borderId="30" xfId="62" applyFont="1" applyBorder="1" applyAlignment="1">
      <alignment horizontal="left" vertical="center" wrapText="1"/>
      <protection/>
    </xf>
    <xf numFmtId="49" fontId="9" fillId="0" borderId="30" xfId="62" applyNumberFormat="1" applyFont="1" applyBorder="1" applyAlignment="1">
      <alignment horizontal="center" vertical="center"/>
      <protection/>
    </xf>
    <xf numFmtId="0" fontId="9" fillId="0" borderId="30" xfId="62" applyFont="1" applyBorder="1" applyAlignment="1">
      <alignment vertical="center" wrapText="1"/>
      <protection/>
    </xf>
    <xf numFmtId="0" fontId="9" fillId="0" borderId="30" xfId="62" applyFont="1" applyBorder="1" applyAlignment="1">
      <alignment horizontal="center" vertical="center"/>
      <protection/>
    </xf>
    <xf numFmtId="0" fontId="9" fillId="0" borderId="30" xfId="62" applyFont="1" applyBorder="1" applyAlignment="1">
      <alignment horizontal="center" vertical="center" shrinkToFit="1"/>
      <protection/>
    </xf>
    <xf numFmtId="176" fontId="9" fillId="0" borderId="30" xfId="62" applyNumberFormat="1" applyFont="1" applyBorder="1" applyAlignment="1">
      <alignment horizontal="center" vertical="center"/>
      <protection/>
    </xf>
    <xf numFmtId="0" fontId="11" fillId="0" borderId="30" xfId="62" applyFont="1" applyBorder="1" applyAlignment="1">
      <alignment horizontal="center" vertical="center"/>
      <protection/>
    </xf>
    <xf numFmtId="0" fontId="10" fillId="0" borderId="30" xfId="62" applyFont="1" applyBorder="1" applyAlignment="1">
      <alignment horizontal="left" vertical="center" wrapText="1"/>
      <protection/>
    </xf>
    <xf numFmtId="0" fontId="9" fillId="0" borderId="12" xfId="62" applyFont="1" applyBorder="1" applyAlignment="1">
      <alignment horizontal="left" vertical="center" wrapText="1"/>
      <protection/>
    </xf>
    <xf numFmtId="176" fontId="9" fillId="0" borderId="24" xfId="62" applyNumberFormat="1" applyFont="1" applyBorder="1" applyAlignment="1">
      <alignment horizontal="center" vertical="center" wrapText="1"/>
      <protection/>
    </xf>
    <xf numFmtId="176" fontId="9" fillId="0" borderId="27" xfId="62" applyNumberFormat="1" applyFont="1" applyBorder="1" applyAlignment="1">
      <alignment horizontal="center" vertical="center" wrapText="1"/>
      <protection/>
    </xf>
    <xf numFmtId="0" fontId="10" fillId="0" borderId="27" xfId="62" applyFont="1" applyBorder="1" applyAlignment="1">
      <alignment horizontal="left" vertical="center"/>
      <protection/>
    </xf>
    <xf numFmtId="0" fontId="9" fillId="0" borderId="30" xfId="62" applyFont="1" applyBorder="1" applyAlignment="1">
      <alignment horizontal="center" vertical="center" wrapText="1"/>
      <protection/>
    </xf>
    <xf numFmtId="0" fontId="9" fillId="0" borderId="30" xfId="62" applyFont="1" applyBorder="1" applyAlignment="1">
      <alignment horizontal="center" vertical="center" wrapText="1" shrinkToFit="1"/>
      <protection/>
    </xf>
    <xf numFmtId="49" fontId="9" fillId="0" borderId="12" xfId="62" applyNumberFormat="1" applyFont="1" applyBorder="1" applyAlignment="1">
      <alignment horizontal="center" vertical="center"/>
      <protection/>
    </xf>
    <xf numFmtId="0" fontId="9" fillId="0" borderId="12" xfId="62" applyFont="1" applyBorder="1">
      <alignment vertical="center"/>
      <protection/>
    </xf>
    <xf numFmtId="0" fontId="9" fillId="0" borderId="12" xfId="62" applyFont="1" applyBorder="1" applyAlignment="1">
      <alignment horizontal="center" vertical="center" shrinkToFit="1"/>
      <protection/>
    </xf>
    <xf numFmtId="0" fontId="9" fillId="0" borderId="24" xfId="62" applyFont="1" applyBorder="1" applyAlignment="1">
      <alignment horizontal="center" vertical="center" wrapText="1" shrinkToFit="1"/>
      <protection/>
    </xf>
    <xf numFmtId="176" fontId="6" fillId="0" borderId="12" xfId="62" applyNumberFormat="1" applyFont="1" applyBorder="1" applyAlignment="1">
      <alignment horizontal="center" vertical="center"/>
      <protection/>
    </xf>
    <xf numFmtId="0" fontId="11" fillId="0" borderId="12" xfId="62" applyFont="1" applyBorder="1" applyAlignment="1">
      <alignment horizontal="center" vertical="center"/>
      <protection/>
    </xf>
    <xf numFmtId="0" fontId="10" fillId="0" borderId="12" xfId="62" applyFont="1" applyBorder="1" applyAlignment="1">
      <alignment horizontal="left" vertical="center" wrapText="1"/>
      <protection/>
    </xf>
    <xf numFmtId="0" fontId="10" fillId="0" borderId="27" xfId="62" applyFont="1" applyBorder="1" applyAlignment="1">
      <alignment horizontal="center" vertical="center" wrapText="1"/>
      <protection/>
    </xf>
    <xf numFmtId="176" fontId="6" fillId="0" borderId="27" xfId="62" applyNumberFormat="1" applyFont="1" applyBorder="1" applyAlignment="1">
      <alignment horizontal="center" vertical="center"/>
      <protection/>
    </xf>
    <xf numFmtId="20" fontId="11" fillId="0" borderId="27" xfId="62" applyNumberFormat="1" applyFont="1" applyBorder="1" applyAlignment="1">
      <alignment horizontal="center" vertical="center"/>
      <protection/>
    </xf>
    <xf numFmtId="0" fontId="13" fillId="0" borderId="0" xfId="62" applyFont="1">
      <alignment vertical="center"/>
      <protection/>
    </xf>
    <xf numFmtId="0" fontId="9" fillId="0" borderId="27" xfId="62" applyFont="1" applyBorder="1" applyAlignment="1">
      <alignment horizontal="left" vertical="center"/>
      <protection/>
    </xf>
    <xf numFmtId="0" fontId="10" fillId="33" borderId="27" xfId="62" applyFont="1" applyFill="1" applyBorder="1" applyAlignment="1">
      <alignment horizontal="center" vertical="center" wrapText="1" shrinkToFit="1"/>
      <protection/>
    </xf>
    <xf numFmtId="176" fontId="6" fillId="0" borderId="27" xfId="62" applyNumberFormat="1" applyFont="1" applyBorder="1" applyAlignment="1">
      <alignment horizontal="center" vertical="center" wrapText="1"/>
      <protection/>
    </xf>
    <xf numFmtId="0" fontId="11" fillId="0" borderId="27" xfId="62" applyFont="1" applyBorder="1" applyAlignment="1">
      <alignment horizontal="center" vertical="center" wrapText="1"/>
      <protection/>
    </xf>
    <xf numFmtId="0" fontId="10" fillId="0" borderId="27" xfId="62" applyFont="1" applyBorder="1" applyAlignment="1">
      <alignment vertical="center" wrapText="1"/>
      <protection/>
    </xf>
    <xf numFmtId="0" fontId="10" fillId="0" borderId="27" xfId="62" applyFont="1" applyBorder="1" applyAlignment="1">
      <alignment horizontal="center" vertical="center" wrapText="1" shrinkToFit="1"/>
      <protection/>
    </xf>
    <xf numFmtId="0" fontId="10" fillId="0" borderId="27" xfId="62" applyFont="1" applyBorder="1" applyAlignment="1">
      <alignment horizontal="left" vertical="top" wrapText="1"/>
      <protection/>
    </xf>
    <xf numFmtId="176" fontId="10" fillId="33" borderId="27" xfId="62" applyNumberFormat="1" applyFont="1" applyFill="1" applyBorder="1" applyAlignment="1">
      <alignment horizontal="center" vertical="center" wrapText="1"/>
      <protection/>
    </xf>
    <xf numFmtId="0" fontId="10" fillId="33" borderId="27" xfId="62" applyFont="1" applyFill="1" applyBorder="1" applyAlignment="1">
      <alignment horizontal="left" vertical="center" wrapText="1"/>
      <protection/>
    </xf>
    <xf numFmtId="0" fontId="9" fillId="0" borderId="29" xfId="62" applyFont="1" applyBorder="1" applyAlignment="1">
      <alignment vertical="center" wrapText="1"/>
      <protection/>
    </xf>
    <xf numFmtId="0" fontId="10" fillId="0" borderId="30" xfId="62" applyFont="1" applyBorder="1" applyAlignment="1">
      <alignment horizontal="center" vertical="center" wrapText="1"/>
      <protection/>
    </xf>
    <xf numFmtId="176" fontId="6" fillId="0" borderId="29" xfId="62" applyNumberFormat="1" applyFont="1" applyBorder="1" applyAlignment="1">
      <alignment horizontal="center" vertical="center"/>
      <protection/>
    </xf>
    <xf numFmtId="0" fontId="11" fillId="0" borderId="29" xfId="62" applyFont="1" applyBorder="1" applyAlignment="1">
      <alignment horizontal="center" vertical="center"/>
      <protection/>
    </xf>
    <xf numFmtId="0" fontId="9" fillId="0" borderId="31" xfId="62" applyFont="1" applyBorder="1">
      <alignment vertical="center"/>
      <protection/>
    </xf>
    <xf numFmtId="0" fontId="9" fillId="0" borderId="24" xfId="62" applyFont="1" applyBorder="1" applyAlignment="1">
      <alignment horizontal="center" vertical="center" wrapText="1"/>
      <protection/>
    </xf>
    <xf numFmtId="0" fontId="11" fillId="0" borderId="24" xfId="62" applyFont="1" applyBorder="1" applyAlignment="1">
      <alignment horizontal="center" vertical="center" wrapText="1"/>
      <protection/>
    </xf>
    <xf numFmtId="0" fontId="9" fillId="0" borderId="24" xfId="62" applyFont="1" applyBorder="1" applyAlignment="1" quotePrefix="1">
      <alignment horizontal="center" vertical="center"/>
      <protection/>
    </xf>
    <xf numFmtId="0" fontId="10" fillId="0" borderId="24" xfId="62" applyFont="1" applyBorder="1" applyAlignment="1">
      <alignment horizontal="left" vertical="center"/>
      <protection/>
    </xf>
    <xf numFmtId="0" fontId="9" fillId="0" borderId="11" xfId="62" applyFont="1" applyBorder="1" applyAlignment="1">
      <alignment horizontal="left" vertical="center" wrapText="1"/>
      <protection/>
    </xf>
    <xf numFmtId="0" fontId="9" fillId="0" borderId="11" xfId="62" applyFont="1" applyBorder="1" applyAlignment="1">
      <alignment horizontal="center" vertical="center" wrapText="1" shrinkToFit="1"/>
      <protection/>
    </xf>
    <xf numFmtId="0" fontId="9" fillId="0" borderId="11" xfId="62" applyFont="1" applyBorder="1" applyAlignment="1">
      <alignment horizontal="center" vertical="center" wrapText="1"/>
      <protection/>
    </xf>
    <xf numFmtId="176" fontId="9" fillId="0" borderId="11" xfId="62" applyNumberFormat="1" applyFont="1" applyBorder="1" applyAlignment="1">
      <alignment horizontal="center" vertical="center" wrapText="1"/>
      <protection/>
    </xf>
    <xf numFmtId="0" fontId="11" fillId="0" borderId="11" xfId="62" applyFont="1" applyBorder="1" applyAlignment="1">
      <alignment horizontal="center" vertical="center" wrapText="1"/>
      <protection/>
    </xf>
    <xf numFmtId="0" fontId="9" fillId="0" borderId="24" xfId="62" applyFont="1" applyBorder="1" applyAlignment="1">
      <alignment vertical="center" wrapText="1" shrinkToFit="1"/>
      <protection/>
    </xf>
    <xf numFmtId="0" fontId="10" fillId="0" borderId="24" xfId="62" applyFont="1" applyBorder="1" applyAlignment="1">
      <alignment horizontal="center" vertical="center"/>
      <protection/>
    </xf>
    <xf numFmtId="0" fontId="9" fillId="0" borderId="27" xfId="62" applyFont="1" applyBorder="1" applyAlignment="1" quotePrefix="1">
      <alignment horizontal="center" vertical="center"/>
      <protection/>
    </xf>
    <xf numFmtId="0" fontId="12" fillId="0" borderId="27" xfId="62" applyFont="1" applyBorder="1" applyAlignment="1">
      <alignment horizontal="left" vertical="center" wrapText="1"/>
      <protection/>
    </xf>
    <xf numFmtId="0" fontId="9" fillId="0" borderId="28" xfId="62" applyFont="1" applyBorder="1" applyAlignment="1">
      <alignment horizontal="center" vertical="center" wrapText="1" shrinkToFit="1"/>
      <protection/>
    </xf>
    <xf numFmtId="0" fontId="10" fillId="0" borderId="28" xfId="62" applyFont="1" applyBorder="1" applyAlignment="1">
      <alignment horizontal="center" vertical="center" wrapText="1" shrinkToFit="1"/>
      <protection/>
    </xf>
    <xf numFmtId="0" fontId="12" fillId="0" borderId="29" xfId="62" applyFont="1" applyBorder="1" applyAlignment="1">
      <alignment horizontal="left" vertical="center" wrapText="1"/>
      <protection/>
    </xf>
    <xf numFmtId="0" fontId="9" fillId="0" borderId="29" xfId="62" applyFont="1" applyBorder="1" applyAlignment="1">
      <alignment horizontal="center" vertical="center" wrapText="1"/>
      <protection/>
    </xf>
    <xf numFmtId="0" fontId="9" fillId="0" borderId="29" xfId="62" applyFont="1" applyBorder="1" applyAlignment="1">
      <alignment horizontal="center" vertical="center" wrapText="1" shrinkToFit="1"/>
      <protection/>
    </xf>
    <xf numFmtId="0" fontId="11" fillId="0" borderId="29" xfId="62" applyFont="1" applyBorder="1" applyAlignment="1">
      <alignment horizontal="center" vertical="center" wrapText="1"/>
      <protection/>
    </xf>
    <xf numFmtId="0" fontId="9" fillId="0" borderId="32" xfId="62" applyFont="1" applyBorder="1" applyAlignment="1" quotePrefix="1">
      <alignment horizontal="center" vertical="center"/>
      <protection/>
    </xf>
    <xf numFmtId="0" fontId="10" fillId="0" borderId="29" xfId="62" applyFont="1" applyBorder="1" applyAlignment="1">
      <alignment horizontal="left" vertical="center"/>
      <protection/>
    </xf>
    <xf numFmtId="0" fontId="9" fillId="0" borderId="11" xfId="62" applyFont="1" applyBorder="1" applyAlignment="1" quotePrefix="1">
      <alignment horizontal="center" vertical="center"/>
      <protection/>
    </xf>
    <xf numFmtId="0" fontId="12" fillId="0" borderId="24" xfId="62" applyFont="1" applyBorder="1" applyAlignment="1">
      <alignment vertical="center" wrapText="1"/>
      <protection/>
    </xf>
    <xf numFmtId="0" fontId="12" fillId="0" borderId="32" xfId="62" applyFont="1" applyBorder="1" applyAlignment="1">
      <alignment horizontal="left" vertical="center" wrapText="1"/>
      <protection/>
    </xf>
    <xf numFmtId="49" fontId="9" fillId="0" borderId="32" xfId="62" applyNumberFormat="1" applyFont="1" applyBorder="1" applyAlignment="1">
      <alignment horizontal="center" vertical="center"/>
      <protection/>
    </xf>
    <xf numFmtId="0" fontId="9" fillId="0" borderId="32" xfId="62" applyFont="1" applyBorder="1" applyAlignment="1">
      <alignment vertical="center" wrapText="1"/>
      <protection/>
    </xf>
    <xf numFmtId="0" fontId="9" fillId="0" borderId="32" xfId="62" applyFont="1" applyBorder="1" applyAlignment="1">
      <alignment horizontal="center" vertical="center"/>
      <protection/>
    </xf>
    <xf numFmtId="0" fontId="9" fillId="0" borderId="32" xfId="62" applyFont="1" applyBorder="1" applyAlignment="1">
      <alignment horizontal="center" vertical="center" wrapText="1" shrinkToFit="1"/>
      <protection/>
    </xf>
    <xf numFmtId="0" fontId="9" fillId="0" borderId="32" xfId="62" applyFont="1" applyBorder="1" applyAlignment="1">
      <alignment horizontal="center" vertical="center" wrapText="1"/>
      <protection/>
    </xf>
    <xf numFmtId="0" fontId="10" fillId="0" borderId="32" xfId="62" applyFont="1" applyBorder="1" applyAlignment="1">
      <alignment horizontal="center" vertical="center" wrapText="1"/>
      <protection/>
    </xf>
    <xf numFmtId="176" fontId="9" fillId="0" borderId="32" xfId="62" applyNumberFormat="1" applyFont="1" applyBorder="1" applyAlignment="1">
      <alignment horizontal="center" vertical="center"/>
      <protection/>
    </xf>
    <xf numFmtId="0" fontId="11" fillId="0" borderId="32" xfId="62" applyFont="1" applyBorder="1" applyAlignment="1">
      <alignment horizontal="center" vertical="center"/>
      <protection/>
    </xf>
    <xf numFmtId="0" fontId="10" fillId="0" borderId="32" xfId="62" applyFont="1" applyBorder="1" applyAlignment="1">
      <alignment horizontal="left" vertical="center"/>
      <protection/>
    </xf>
    <xf numFmtId="0" fontId="9" fillId="0" borderId="30" xfId="62" applyFont="1" applyBorder="1" applyAlignment="1" quotePrefix="1">
      <alignment horizontal="center" vertical="center"/>
      <protection/>
    </xf>
    <xf numFmtId="176" fontId="9" fillId="0" borderId="0" xfId="62" applyNumberFormat="1" applyFont="1" applyAlignment="1">
      <alignment horizontal="center" vertical="center"/>
      <protection/>
    </xf>
    <xf numFmtId="0" fontId="11" fillId="0" borderId="0" xfId="62" applyFont="1" applyAlignment="1">
      <alignment horizontal="center" vertical="center"/>
      <protection/>
    </xf>
    <xf numFmtId="0" fontId="6" fillId="0" borderId="0" xfId="62"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20DEFE\share\42%20&#39640;&#22823;&#36899;&#25658;\2021&#24180;&#24230;\&#31185;&#30446;&#19968;&#35239;\&#39640;&#22823;&#36899;&#25658;&#25552;&#20379;&#31185;&#30446;&#19968;&#35239;&#65288;&#20196;&#21644;3&#65289;2021&#65288;&#22823;&#23398;&#30906;&#35469;&#29992;&#65289;&#19968;&#27425;&#2121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開授業"/>
      <sheetName val="科目等履修"/>
      <sheetName val="公開講座"/>
      <sheetName val="公開授業 (一次募集)"/>
      <sheetName val="科目等履修 (一次募集)"/>
      <sheetName val="公開講座 (一次募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3"/>
  <sheetViews>
    <sheetView tabSelected="1" zoomScalePageLayoutView="0" workbookViewId="0" topLeftCell="A1">
      <selection activeCell="B6" sqref="B6"/>
    </sheetView>
  </sheetViews>
  <sheetFormatPr defaultColWidth="9.00390625" defaultRowHeight="24" customHeight="1"/>
  <cols>
    <col min="1" max="1" width="4.625" style="1" customWidth="1"/>
    <col min="2" max="2" width="7.125" style="1" customWidth="1"/>
    <col min="3" max="3" width="12.625" style="1" customWidth="1"/>
    <col min="4" max="4" width="24.50390625" style="1" customWidth="1"/>
    <col min="5" max="6" width="10.625" style="1" customWidth="1"/>
    <col min="7" max="8" width="5.625" style="1" customWidth="1"/>
    <col min="9" max="9" width="7.125" style="1" customWidth="1"/>
    <col min="10" max="10" width="9.00390625" style="1" customWidth="1"/>
    <col min="11" max="11" width="9.00390625" style="12" customWidth="1"/>
    <col min="12" max="16384" width="9.00390625" style="1" customWidth="1"/>
  </cols>
  <sheetData>
    <row r="1" ht="24" customHeight="1">
      <c r="I1" s="6" t="s">
        <v>5</v>
      </c>
    </row>
    <row r="2" spans="1:9" ht="24" customHeight="1">
      <c r="A2" s="38" t="s">
        <v>204</v>
      </c>
      <c r="B2" s="38"/>
      <c r="C2" s="38"/>
      <c r="D2" s="38"/>
      <c r="E2" s="38"/>
      <c r="F2" s="38"/>
      <c r="G2" s="38"/>
      <c r="H2" s="38"/>
      <c r="I2" s="38"/>
    </row>
    <row r="3" spans="6:9" ht="24" customHeight="1">
      <c r="F3" s="48" t="s">
        <v>14</v>
      </c>
      <c r="G3" s="48"/>
      <c r="H3" s="48"/>
      <c r="I3" s="48"/>
    </row>
    <row r="4" spans="1:9" ht="24" customHeight="1">
      <c r="A4" s="39" t="s">
        <v>0</v>
      </c>
      <c r="B4" s="39"/>
      <c r="C4" s="39"/>
      <c r="D4" s="39"/>
      <c r="E4" s="39"/>
      <c r="F4" s="39"/>
      <c r="G4" s="39"/>
      <c r="H4" s="39"/>
      <c r="I4" s="39"/>
    </row>
    <row r="6" spans="1:9" ht="30" customHeight="1">
      <c r="A6" s="25" t="s">
        <v>8</v>
      </c>
      <c r="B6" s="25" t="s">
        <v>15</v>
      </c>
      <c r="C6" s="25" t="s">
        <v>1</v>
      </c>
      <c r="D6" s="25" t="s">
        <v>6</v>
      </c>
      <c r="E6" s="26" t="s">
        <v>11</v>
      </c>
      <c r="F6" s="26" t="s">
        <v>12</v>
      </c>
      <c r="G6" s="25" t="s">
        <v>2</v>
      </c>
      <c r="H6" s="25" t="s">
        <v>3</v>
      </c>
      <c r="I6" s="25" t="s">
        <v>4</v>
      </c>
    </row>
    <row r="7" spans="1:9" ht="24" customHeight="1">
      <c r="A7" s="7">
        <v>1</v>
      </c>
      <c r="B7" s="21"/>
      <c r="C7" s="27" t="e">
        <f>LOOKUP(B7,'大学番号'!$A$2:$A$27,'大学番号'!$B$2:$B$27)</f>
        <v>#N/A</v>
      </c>
      <c r="D7" s="28" t="e">
        <f>VLOOKUP(B7,'公開講座 (一次募集)'!C5:D60,2,FALSE)</f>
        <v>#N/A</v>
      </c>
      <c r="E7" s="22"/>
      <c r="F7" s="22"/>
      <c r="G7" s="23"/>
      <c r="H7" s="23"/>
      <c r="I7" s="24"/>
    </row>
    <row r="8" spans="1:9" ht="24" customHeight="1">
      <c r="A8" s="7">
        <v>2</v>
      </c>
      <c r="B8" s="21"/>
      <c r="C8" s="27" t="e">
        <f>LOOKUP(B8,'大学番号'!$A$2:$A$27,'大学番号'!$B$2:$B$27)</f>
        <v>#N/A</v>
      </c>
      <c r="D8" s="28" t="e">
        <f>VLOOKUP(B8,'公開講座 (一次募集)'!C6:D61,2,FALSE)</f>
        <v>#N/A</v>
      </c>
      <c r="E8" s="22"/>
      <c r="F8" s="22"/>
      <c r="G8" s="23"/>
      <c r="H8" s="23"/>
      <c r="I8" s="24"/>
    </row>
    <row r="9" spans="1:9" ht="24" customHeight="1">
      <c r="A9" s="7">
        <v>3</v>
      </c>
      <c r="B9" s="21"/>
      <c r="C9" s="27" t="e">
        <f>LOOKUP(B9,'大学番号'!$A$2:$A$27,'大学番号'!$B$2:$B$27)</f>
        <v>#N/A</v>
      </c>
      <c r="D9" s="28" t="e">
        <f>VLOOKUP(B9,'公開講座 (一次募集)'!C7:D62,2,FALSE)</f>
        <v>#N/A</v>
      </c>
      <c r="E9" s="22"/>
      <c r="F9" s="22"/>
      <c r="G9" s="23"/>
      <c r="H9" s="23"/>
      <c r="I9" s="24"/>
    </row>
    <row r="10" spans="1:9" ht="24" customHeight="1">
      <c r="A10" s="7">
        <v>4</v>
      </c>
      <c r="B10" s="21"/>
      <c r="C10" s="27" t="e">
        <f>LOOKUP(B10,'大学番号'!$A$2:$A$27,'大学番号'!$B$2:$B$27)</f>
        <v>#N/A</v>
      </c>
      <c r="D10" s="28" t="e">
        <f>VLOOKUP(B10,'公開講座 (一次募集)'!C8:D63,2,FALSE)</f>
        <v>#N/A</v>
      </c>
      <c r="E10" s="22"/>
      <c r="F10" s="22"/>
      <c r="G10" s="23"/>
      <c r="H10" s="23"/>
      <c r="I10" s="22"/>
    </row>
    <row r="11" spans="1:9" ht="24" customHeight="1">
      <c r="A11" s="7">
        <v>5</v>
      </c>
      <c r="B11" s="21"/>
      <c r="C11" s="27" t="e">
        <f>LOOKUP(B11,'大学番号'!$A$2:$A$27,'大学番号'!$B$2:$B$27)</f>
        <v>#N/A</v>
      </c>
      <c r="D11" s="28" t="e">
        <f>VLOOKUP(B11,'公開講座 (一次募集)'!C9:D64,2,FALSE)</f>
        <v>#N/A</v>
      </c>
      <c r="E11" s="22"/>
      <c r="F11" s="22"/>
      <c r="G11" s="23"/>
      <c r="H11" s="23"/>
      <c r="I11" s="22"/>
    </row>
    <row r="12" spans="1:9" ht="24" customHeight="1">
      <c r="A12" s="7">
        <v>6</v>
      </c>
      <c r="B12" s="21"/>
      <c r="C12" s="27" t="e">
        <f>LOOKUP(B12,'大学番号'!$A$2:$A$27,'大学番号'!$B$2:$B$27)</f>
        <v>#N/A</v>
      </c>
      <c r="D12" s="28" t="e">
        <f>VLOOKUP(B12,'公開講座 (一次募集)'!C10:D65,2,FALSE)</f>
        <v>#N/A</v>
      </c>
      <c r="E12" s="22"/>
      <c r="F12" s="22"/>
      <c r="G12" s="23"/>
      <c r="H12" s="23"/>
      <c r="I12" s="22"/>
    </row>
    <row r="13" spans="1:9" ht="24" customHeight="1">
      <c r="A13" s="7">
        <v>7</v>
      </c>
      <c r="B13" s="21"/>
      <c r="C13" s="27" t="e">
        <f>LOOKUP(B13,'大学番号'!$A$2:$A$27,'大学番号'!$B$2:$B$27)</f>
        <v>#N/A</v>
      </c>
      <c r="D13" s="28" t="e">
        <f>VLOOKUP(B13,'公開講座 (一次募集)'!C11:D66,2,FALSE)</f>
        <v>#N/A</v>
      </c>
      <c r="E13" s="22"/>
      <c r="F13" s="22"/>
      <c r="G13" s="23"/>
      <c r="H13" s="23"/>
      <c r="I13" s="22"/>
    </row>
    <row r="14" spans="1:9" ht="24" customHeight="1">
      <c r="A14" s="7">
        <v>8</v>
      </c>
      <c r="B14" s="21"/>
      <c r="C14" s="27" t="e">
        <f>LOOKUP(B14,'大学番号'!$A$2:$A$27,'大学番号'!$B$2:$B$27)</f>
        <v>#N/A</v>
      </c>
      <c r="D14" s="28" t="e">
        <f>VLOOKUP(B14,'公開講座 (一次募集)'!C12:D67,2,FALSE)</f>
        <v>#N/A</v>
      </c>
      <c r="E14" s="22"/>
      <c r="F14" s="22"/>
      <c r="G14" s="23"/>
      <c r="H14" s="23"/>
      <c r="I14" s="22"/>
    </row>
    <row r="15" spans="1:9" ht="24" customHeight="1">
      <c r="A15" s="7">
        <v>9</v>
      </c>
      <c r="B15" s="21"/>
      <c r="C15" s="27" t="e">
        <f>LOOKUP(B15,'大学番号'!$A$2:$A$27,'大学番号'!$B$2:$B$27)</f>
        <v>#N/A</v>
      </c>
      <c r="D15" s="28" t="e">
        <f>VLOOKUP(B15,'公開講座 (一次募集)'!C13:D68,2,FALSE)</f>
        <v>#N/A</v>
      </c>
      <c r="E15" s="22"/>
      <c r="F15" s="22"/>
      <c r="G15" s="23"/>
      <c r="H15" s="23"/>
      <c r="I15" s="22"/>
    </row>
    <row r="16" spans="1:9" ht="24" customHeight="1">
      <c r="A16" s="7">
        <v>10</v>
      </c>
      <c r="B16" s="21"/>
      <c r="C16" s="27" t="e">
        <f>LOOKUP(B16,'大学番号'!$A$2:$A$27,'大学番号'!$B$2:$B$27)</f>
        <v>#N/A</v>
      </c>
      <c r="D16" s="28" t="e">
        <f>VLOOKUP(B16,'公開講座 (一次募集)'!C14:D69,2,FALSE)</f>
        <v>#N/A</v>
      </c>
      <c r="E16" s="22"/>
      <c r="F16" s="22"/>
      <c r="G16" s="23"/>
      <c r="H16" s="23"/>
      <c r="I16" s="22"/>
    </row>
    <row r="17" spans="1:9" ht="24" customHeight="1">
      <c r="A17" s="7">
        <v>11</v>
      </c>
      <c r="B17" s="21"/>
      <c r="C17" s="27" t="e">
        <f>LOOKUP(B17,'大学番号'!$A$2:$A$27,'大学番号'!$B$2:$B$27)</f>
        <v>#N/A</v>
      </c>
      <c r="D17" s="28" t="e">
        <f>VLOOKUP(B17,'公開講座 (一次募集)'!C15:D70,2,FALSE)</f>
        <v>#N/A</v>
      </c>
      <c r="E17" s="22"/>
      <c r="F17" s="22"/>
      <c r="G17" s="23"/>
      <c r="H17" s="23"/>
      <c r="I17" s="22"/>
    </row>
    <row r="18" spans="1:9" ht="24" customHeight="1">
      <c r="A18" s="7">
        <v>12</v>
      </c>
      <c r="B18" s="21"/>
      <c r="C18" s="27" t="e">
        <f>LOOKUP(B18,'大学番号'!$A$2:$A$27,'大学番号'!$B$2:$B$27)</f>
        <v>#N/A</v>
      </c>
      <c r="D18" s="28" t="e">
        <f>VLOOKUP(B18,'公開講座 (一次募集)'!C16:D71,2,FALSE)</f>
        <v>#N/A</v>
      </c>
      <c r="E18" s="22"/>
      <c r="F18" s="22"/>
      <c r="G18" s="23"/>
      <c r="H18" s="23"/>
      <c r="I18" s="22"/>
    </row>
    <row r="19" spans="1:9" ht="24" customHeight="1">
      <c r="A19" s="7">
        <v>13</v>
      </c>
      <c r="B19" s="21"/>
      <c r="C19" s="27" t="e">
        <f>LOOKUP(B19,'大学番号'!$A$2:$A$27,'大学番号'!$B$2:$B$27)</f>
        <v>#N/A</v>
      </c>
      <c r="D19" s="28" t="e">
        <f>VLOOKUP(B19,'公開講座 (一次募集)'!C17:D72,2,FALSE)</f>
        <v>#N/A</v>
      </c>
      <c r="E19" s="22"/>
      <c r="F19" s="22"/>
      <c r="G19" s="23"/>
      <c r="H19" s="23"/>
      <c r="I19" s="22"/>
    </row>
    <row r="20" spans="1:9" ht="24" customHeight="1">
      <c r="A20" s="7">
        <v>14</v>
      </c>
      <c r="B20" s="21"/>
      <c r="C20" s="27" t="e">
        <f>LOOKUP(B20,'大学番号'!$A$2:$A$27,'大学番号'!$B$2:$B$27)</f>
        <v>#N/A</v>
      </c>
      <c r="D20" s="28" t="e">
        <f>VLOOKUP(B20,'公開講座 (一次募集)'!C18:D73,2,FALSE)</f>
        <v>#N/A</v>
      </c>
      <c r="E20" s="22"/>
      <c r="F20" s="22"/>
      <c r="G20" s="23"/>
      <c r="H20" s="23"/>
      <c r="I20" s="22"/>
    </row>
    <row r="21" spans="1:9" ht="24" customHeight="1">
      <c r="A21" s="7">
        <v>15</v>
      </c>
      <c r="B21" s="21"/>
      <c r="C21" s="27" t="e">
        <f>LOOKUP(B21,'大学番号'!$A$2:$A$27,'大学番号'!$B$2:$B$27)</f>
        <v>#N/A</v>
      </c>
      <c r="D21" s="28" t="e">
        <f>VLOOKUP(B21,'公開講座 (一次募集)'!C19:D74,2,FALSE)</f>
        <v>#N/A</v>
      </c>
      <c r="E21" s="22"/>
      <c r="F21" s="22"/>
      <c r="G21" s="23"/>
      <c r="H21" s="23"/>
      <c r="I21" s="22"/>
    </row>
    <row r="22" spans="1:9" ht="24" customHeight="1">
      <c r="A22" s="7">
        <v>16</v>
      </c>
      <c r="B22" s="21"/>
      <c r="C22" s="27" t="e">
        <f>LOOKUP(B22,'大学番号'!$A$2:$A$27,'大学番号'!$B$2:$B$27)</f>
        <v>#N/A</v>
      </c>
      <c r="D22" s="28" t="e">
        <f>VLOOKUP(B22,'公開講座 (一次募集)'!C20:D75,2,FALSE)</f>
        <v>#N/A</v>
      </c>
      <c r="E22" s="22"/>
      <c r="F22" s="22"/>
      <c r="G22" s="23"/>
      <c r="H22" s="23"/>
      <c r="I22" s="22"/>
    </row>
    <row r="23" spans="1:9" ht="24" customHeight="1">
      <c r="A23" s="7">
        <v>17</v>
      </c>
      <c r="B23" s="21"/>
      <c r="C23" s="27" t="e">
        <f>LOOKUP(B23,'大学番号'!$A$2:$A$27,'大学番号'!$B$2:$B$27)</f>
        <v>#N/A</v>
      </c>
      <c r="D23" s="28" t="e">
        <f>VLOOKUP(B23,'公開講座 (一次募集)'!C21:D76,2,FALSE)</f>
        <v>#N/A</v>
      </c>
      <c r="E23" s="22"/>
      <c r="F23" s="22"/>
      <c r="G23" s="23"/>
      <c r="H23" s="23"/>
      <c r="I23" s="22"/>
    </row>
    <row r="24" spans="1:9" ht="24" customHeight="1">
      <c r="A24" s="7">
        <v>18</v>
      </c>
      <c r="B24" s="21"/>
      <c r="C24" s="27" t="e">
        <f>LOOKUP(B24,'大学番号'!$A$2:$A$27,'大学番号'!$B$2:$B$27)</f>
        <v>#N/A</v>
      </c>
      <c r="D24" s="28" t="e">
        <f>VLOOKUP(B24,'公開講座 (一次募集)'!C22:D77,2,FALSE)</f>
        <v>#N/A</v>
      </c>
      <c r="E24" s="22"/>
      <c r="F24" s="22"/>
      <c r="G24" s="23"/>
      <c r="H24" s="23"/>
      <c r="I24" s="22"/>
    </row>
    <row r="25" spans="1:9" ht="24" customHeight="1">
      <c r="A25" s="7">
        <v>19</v>
      </c>
      <c r="B25" s="21"/>
      <c r="C25" s="27" t="e">
        <f>LOOKUP(B25,'大学番号'!$A$2:$A$27,'大学番号'!$B$2:$B$27)</f>
        <v>#N/A</v>
      </c>
      <c r="D25" s="28" t="e">
        <f>VLOOKUP(B25,'公開講座 (一次募集)'!C23:D78,2,FALSE)</f>
        <v>#N/A</v>
      </c>
      <c r="E25" s="22"/>
      <c r="F25" s="22"/>
      <c r="G25" s="23"/>
      <c r="H25" s="23"/>
      <c r="I25" s="22"/>
    </row>
    <row r="26" spans="1:9" ht="24" customHeight="1">
      <c r="A26" s="7">
        <v>20</v>
      </c>
      <c r="B26" s="21"/>
      <c r="C26" s="27" t="e">
        <f>LOOKUP(B26,'大学番号'!$A$2:$A$27,'大学番号'!$B$2:$B$27)</f>
        <v>#N/A</v>
      </c>
      <c r="D26" s="28" t="e">
        <f>VLOOKUP(B26,'公開講座 (一次募集)'!C24:D79,2,FALSE)</f>
        <v>#N/A</v>
      </c>
      <c r="E26" s="22"/>
      <c r="F26" s="22"/>
      <c r="G26" s="23"/>
      <c r="H26" s="23"/>
      <c r="I26" s="22"/>
    </row>
    <row r="27" spans="1:9" ht="24" customHeight="1">
      <c r="A27" s="2"/>
      <c r="B27" s="2"/>
      <c r="C27" s="2"/>
      <c r="D27" s="5"/>
      <c r="E27" s="2"/>
      <c r="F27" s="2"/>
      <c r="G27" s="2"/>
      <c r="H27" s="2"/>
      <c r="I27" s="2"/>
    </row>
    <row r="28" spans="1:10" ht="30" customHeight="1">
      <c r="A28" s="40" t="s">
        <v>7</v>
      </c>
      <c r="B28" s="41"/>
      <c r="C28" s="42"/>
      <c r="D28" s="40" t="s">
        <v>13</v>
      </c>
      <c r="E28" s="43"/>
      <c r="F28" s="43"/>
      <c r="G28" s="44"/>
      <c r="H28" s="52" t="s">
        <v>9</v>
      </c>
      <c r="I28" s="53"/>
      <c r="J28" s="9"/>
    </row>
    <row r="29" spans="1:10" ht="24" customHeight="1">
      <c r="A29" s="31"/>
      <c r="B29" s="32"/>
      <c r="C29" s="33"/>
      <c r="D29" s="45" t="s">
        <v>10</v>
      </c>
      <c r="E29" s="46"/>
      <c r="F29" s="46"/>
      <c r="G29" s="47"/>
      <c r="H29" s="54"/>
      <c r="I29" s="55"/>
      <c r="J29" s="10"/>
    </row>
    <row r="30" spans="1:10" ht="24" customHeight="1">
      <c r="A30" s="34"/>
      <c r="B30" s="35"/>
      <c r="C30" s="36"/>
      <c r="D30" s="49"/>
      <c r="E30" s="50"/>
      <c r="F30" s="50"/>
      <c r="G30" s="51"/>
      <c r="H30" s="29"/>
      <c r="I30" s="30"/>
      <c r="J30" s="10"/>
    </row>
    <row r="31" spans="1:9" ht="24" customHeight="1">
      <c r="A31" s="11"/>
      <c r="B31" s="11"/>
      <c r="C31" s="11"/>
      <c r="D31" s="11"/>
      <c r="E31" s="11"/>
      <c r="F31" s="11"/>
      <c r="G31" s="11"/>
      <c r="H31" s="11"/>
      <c r="I31" s="4"/>
    </row>
    <row r="32" spans="1:9" ht="30" customHeight="1">
      <c r="A32" s="37" t="s">
        <v>205</v>
      </c>
      <c r="B32" s="37"/>
      <c r="C32" s="37"/>
      <c r="D32" s="37"/>
      <c r="E32" s="37"/>
      <c r="F32" s="37"/>
      <c r="G32" s="37"/>
      <c r="H32" s="37"/>
      <c r="I32" s="37"/>
    </row>
    <row r="93" spans="1:11" s="3" customFormat="1" ht="24" customHeight="1">
      <c r="A93" s="1"/>
      <c r="B93" s="1"/>
      <c r="C93" s="1"/>
      <c r="D93" s="1"/>
      <c r="E93" s="1"/>
      <c r="F93" s="1"/>
      <c r="G93" s="1"/>
      <c r="H93" s="1"/>
      <c r="I93" s="1"/>
      <c r="K93" s="13"/>
    </row>
  </sheetData>
  <sheetProtection/>
  <mergeCells count="13">
    <mergeCell ref="D30:G30"/>
    <mergeCell ref="H28:I28"/>
    <mergeCell ref="H29:I29"/>
    <mergeCell ref="H30:I30"/>
    <mergeCell ref="A29:C29"/>
    <mergeCell ref="A30:C30"/>
    <mergeCell ref="A32:I32"/>
    <mergeCell ref="A2:I2"/>
    <mergeCell ref="A4:I4"/>
    <mergeCell ref="A28:C28"/>
    <mergeCell ref="D28:G28"/>
    <mergeCell ref="D29:G29"/>
    <mergeCell ref="F3:I3"/>
  </mergeCells>
  <dataValidations count="1">
    <dataValidation errorStyle="warning" allowBlank="1" showInputMessage="1" showErrorMessage="1" error="科目番号を入力してください。" sqref="D7:D26"/>
  </dataValidations>
  <printOptions/>
  <pageMargins left="0.7874015748031497" right="0.5905511811023623" top="0.7874015748031497" bottom="0.7874015748031497" header="0.5118110236220472" footer="0.5118110236220472"/>
  <pageSetup horizontalDpi="600" verticalDpi="600" orientation="portrait" paperSize="9" r:id="rId3"/>
  <headerFooter alignWithMargins="0">
    <oddFooter>&amp;C　</oddFooter>
  </headerFooter>
  <legacyDrawing r:id="rId2"/>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B22" sqref="B22"/>
    </sheetView>
  </sheetViews>
  <sheetFormatPr defaultColWidth="9.00390625" defaultRowHeight="13.5"/>
  <cols>
    <col min="1" max="1" width="10.625" style="0" customWidth="1"/>
    <col min="2" max="2" width="27.75390625" style="0" customWidth="1"/>
  </cols>
  <sheetData>
    <row r="1" spans="1:2" ht="24.75" customHeight="1">
      <c r="A1" s="14" t="s">
        <v>88</v>
      </c>
      <c r="B1" s="15" t="s">
        <v>89</v>
      </c>
    </row>
    <row r="2" spans="1:2" ht="24.75" customHeight="1">
      <c r="A2" s="8" t="s">
        <v>83</v>
      </c>
      <c r="B2" s="16" t="s">
        <v>90</v>
      </c>
    </row>
    <row r="3" spans="1:2" ht="24.75" customHeight="1">
      <c r="A3" s="8" t="s">
        <v>84</v>
      </c>
      <c r="B3" s="16" t="s">
        <v>91</v>
      </c>
    </row>
    <row r="4" spans="1:2" ht="24.75" customHeight="1">
      <c r="A4" s="8" t="s">
        <v>85</v>
      </c>
      <c r="B4" s="17" t="s">
        <v>132</v>
      </c>
    </row>
    <row r="5" spans="1:2" ht="24.75" customHeight="1">
      <c r="A5" s="8" t="s">
        <v>86</v>
      </c>
      <c r="B5" s="16" t="s">
        <v>92</v>
      </c>
    </row>
    <row r="6" spans="1:2" ht="24.75" customHeight="1">
      <c r="A6" s="8" t="s">
        <v>87</v>
      </c>
      <c r="B6" s="16" t="s">
        <v>93</v>
      </c>
    </row>
    <row r="7" spans="1:2" ht="24.75" customHeight="1">
      <c r="A7" s="8" t="s">
        <v>94</v>
      </c>
      <c r="B7" s="16" t="s">
        <v>59</v>
      </c>
    </row>
    <row r="8" spans="1:2" ht="24.75" customHeight="1">
      <c r="A8" s="8" t="s">
        <v>95</v>
      </c>
      <c r="B8" s="16" t="s">
        <v>96</v>
      </c>
    </row>
    <row r="9" spans="1:2" ht="24.75" customHeight="1">
      <c r="A9" s="8" t="s">
        <v>97</v>
      </c>
      <c r="B9" s="16" t="s">
        <v>98</v>
      </c>
    </row>
    <row r="10" spans="1:2" ht="24.75" customHeight="1">
      <c r="A10" s="8" t="s">
        <v>99</v>
      </c>
      <c r="B10" s="16" t="s">
        <v>100</v>
      </c>
    </row>
    <row r="11" spans="1:2" ht="24.75" customHeight="1">
      <c r="A11" s="8" t="s">
        <v>101</v>
      </c>
      <c r="B11" s="16" t="s">
        <v>102</v>
      </c>
    </row>
    <row r="12" spans="1:2" ht="24.75" customHeight="1">
      <c r="A12" s="8" t="s">
        <v>103</v>
      </c>
      <c r="B12" s="18" t="s">
        <v>104</v>
      </c>
    </row>
    <row r="13" spans="1:2" ht="24.75" customHeight="1">
      <c r="A13" s="8" t="s">
        <v>105</v>
      </c>
      <c r="B13" s="18" t="s">
        <v>106</v>
      </c>
    </row>
    <row r="14" spans="1:2" ht="24.75" customHeight="1">
      <c r="A14" s="8" t="s">
        <v>107</v>
      </c>
      <c r="B14" s="18" t="s">
        <v>108</v>
      </c>
    </row>
    <row r="15" spans="1:2" ht="24.75" customHeight="1">
      <c r="A15" s="8" t="s">
        <v>109</v>
      </c>
      <c r="B15" s="18" t="s">
        <v>110</v>
      </c>
    </row>
    <row r="16" spans="1:2" ht="24.75" customHeight="1">
      <c r="A16" s="8" t="s">
        <v>111</v>
      </c>
      <c r="B16" s="18" t="s">
        <v>112</v>
      </c>
    </row>
    <row r="17" spans="1:2" ht="24.75" customHeight="1">
      <c r="A17" s="8" t="s">
        <v>113</v>
      </c>
      <c r="B17" s="17" t="s">
        <v>114</v>
      </c>
    </row>
    <row r="18" spans="1:2" ht="24.75" customHeight="1">
      <c r="A18" s="8" t="s">
        <v>115</v>
      </c>
      <c r="B18" s="17" t="s">
        <v>116</v>
      </c>
    </row>
    <row r="19" spans="1:2" ht="24.75" customHeight="1">
      <c r="A19" s="8" t="s">
        <v>117</v>
      </c>
      <c r="B19" s="16" t="s">
        <v>118</v>
      </c>
    </row>
    <row r="20" spans="1:2" ht="24.75" customHeight="1">
      <c r="A20" s="8" t="s">
        <v>119</v>
      </c>
      <c r="B20" s="16" t="s">
        <v>120</v>
      </c>
    </row>
    <row r="21" spans="1:2" ht="24.75" customHeight="1">
      <c r="A21" s="8" t="s">
        <v>121</v>
      </c>
      <c r="B21" s="18" t="s">
        <v>122</v>
      </c>
    </row>
    <row r="22" spans="1:2" ht="24.75" customHeight="1">
      <c r="A22" s="8" t="s">
        <v>123</v>
      </c>
      <c r="B22" s="16" t="s">
        <v>124</v>
      </c>
    </row>
    <row r="23" spans="1:2" ht="24.75" customHeight="1">
      <c r="A23" s="19" t="s">
        <v>125</v>
      </c>
      <c r="B23" s="16" t="s">
        <v>126</v>
      </c>
    </row>
    <row r="24" spans="1:2" ht="24.75" customHeight="1">
      <c r="A24" s="19" t="s">
        <v>127</v>
      </c>
      <c r="B24" s="16" t="s">
        <v>128</v>
      </c>
    </row>
    <row r="25" spans="1:2" ht="24.75" customHeight="1">
      <c r="A25" s="19" t="s">
        <v>133</v>
      </c>
      <c r="B25" s="20" t="s">
        <v>134</v>
      </c>
    </row>
    <row r="26" spans="1:2" ht="24.75" customHeight="1">
      <c r="A26" s="19" t="s">
        <v>129</v>
      </c>
      <c r="B26" s="16" t="s">
        <v>29</v>
      </c>
    </row>
    <row r="27" spans="1:2" ht="24.75" customHeight="1">
      <c r="A27" s="8" t="s">
        <v>130</v>
      </c>
      <c r="B27" s="16" t="s">
        <v>131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5999900102615356"/>
  </sheetPr>
  <dimension ref="A1:P66"/>
  <sheetViews>
    <sheetView view="pageBreakPreview" zoomScaleSheetLayoutView="100" workbookViewId="0" topLeftCell="A1">
      <pane ySplit="4" topLeftCell="A47" activePane="bottomLeft" state="frozen"/>
      <selection pane="topLeft" activeCell="D8" sqref="D8"/>
      <selection pane="bottomLeft" activeCell="C56" sqref="C56"/>
    </sheetView>
  </sheetViews>
  <sheetFormatPr defaultColWidth="9.00390625" defaultRowHeight="26.25" customHeight="1"/>
  <cols>
    <col min="1" max="1" width="11.00390625" style="63" customWidth="1"/>
    <col min="2" max="2" width="11.875" style="64" customWidth="1"/>
    <col min="3" max="3" width="6.625" style="65" customWidth="1"/>
    <col min="4" max="4" width="31.125" style="66" customWidth="1"/>
    <col min="5" max="5" width="4.50390625" style="67" customWidth="1"/>
    <col min="6" max="6" width="9.50390625" style="68" customWidth="1"/>
    <col min="7" max="8" width="8.625" style="69" customWidth="1"/>
    <col min="9" max="9" width="10.00390625" style="213" customWidth="1"/>
    <col min="10" max="10" width="5.625" style="67" customWidth="1"/>
    <col min="11" max="11" width="11.00390625" style="214" customWidth="1"/>
    <col min="12" max="12" width="4.75390625" style="67" customWidth="1"/>
    <col min="13" max="13" width="4.50390625" style="67" customWidth="1"/>
    <col min="14" max="14" width="4.375" style="69" customWidth="1"/>
    <col min="15" max="15" width="31.25390625" style="64" customWidth="1"/>
    <col min="16" max="16384" width="9.00390625" style="58" customWidth="1"/>
  </cols>
  <sheetData>
    <row r="1" spans="1:15" ht="26.25" customHeight="1">
      <c r="A1" s="56" t="s">
        <v>206</v>
      </c>
      <c r="B1" s="57"/>
      <c r="C1" s="57"/>
      <c r="D1" s="57"/>
      <c r="E1" s="57"/>
      <c r="F1" s="57"/>
      <c r="G1" s="57"/>
      <c r="H1" s="57"/>
      <c r="I1" s="57"/>
      <c r="J1" s="57"/>
      <c r="K1" s="57"/>
      <c r="L1" s="57"/>
      <c r="M1" s="57"/>
      <c r="N1" s="57"/>
      <c r="O1" s="57"/>
    </row>
    <row r="2" spans="1:15" ht="16.5" customHeight="1">
      <c r="A2" s="59"/>
      <c r="B2" s="60"/>
      <c r="C2" s="60"/>
      <c r="D2" s="60"/>
      <c r="E2" s="61"/>
      <c r="F2" s="60"/>
      <c r="G2" s="60"/>
      <c r="H2" s="60"/>
      <c r="I2" s="59"/>
      <c r="J2" s="60"/>
      <c r="K2" s="60"/>
      <c r="L2" s="60"/>
      <c r="M2" s="60"/>
      <c r="N2" s="60"/>
      <c r="O2" s="62"/>
    </row>
    <row r="3" spans="9:15" ht="18" customHeight="1">
      <c r="I3" s="70" t="s">
        <v>82</v>
      </c>
      <c r="J3" s="70"/>
      <c r="K3" s="70"/>
      <c r="L3" s="70"/>
      <c r="M3" s="70"/>
      <c r="N3" s="70"/>
      <c r="O3" s="70"/>
    </row>
    <row r="4" spans="1:15" s="78" customFormat="1" ht="55.5" customHeight="1">
      <c r="A4" s="71" t="s">
        <v>81</v>
      </c>
      <c r="B4" s="72" t="s">
        <v>80</v>
      </c>
      <c r="C4" s="73" t="s">
        <v>79</v>
      </c>
      <c r="D4" s="74" t="s">
        <v>78</v>
      </c>
      <c r="E4" s="71" t="s">
        <v>77</v>
      </c>
      <c r="F4" s="75" t="s">
        <v>76</v>
      </c>
      <c r="G4" s="72" t="s">
        <v>207</v>
      </c>
      <c r="H4" s="72" t="s">
        <v>208</v>
      </c>
      <c r="I4" s="76" t="s">
        <v>75</v>
      </c>
      <c r="J4" s="71" t="s">
        <v>74</v>
      </c>
      <c r="K4" s="77" t="s">
        <v>73</v>
      </c>
      <c r="L4" s="71" t="s">
        <v>72</v>
      </c>
      <c r="M4" s="71" t="s">
        <v>71</v>
      </c>
      <c r="N4" s="75" t="s">
        <v>70</v>
      </c>
      <c r="O4" s="75" t="s">
        <v>69</v>
      </c>
    </row>
    <row r="5" spans="1:15" ht="32.25" customHeight="1">
      <c r="A5" s="79" t="s">
        <v>68</v>
      </c>
      <c r="B5" s="80" t="s">
        <v>135</v>
      </c>
      <c r="C5" s="81" t="s">
        <v>67</v>
      </c>
      <c r="D5" s="82" t="s">
        <v>136</v>
      </c>
      <c r="E5" s="83">
        <v>34</v>
      </c>
      <c r="F5" s="84" t="s">
        <v>137</v>
      </c>
      <c r="G5" s="83" t="s">
        <v>209</v>
      </c>
      <c r="H5" s="83" t="s">
        <v>17</v>
      </c>
      <c r="I5" s="85" t="s">
        <v>210</v>
      </c>
      <c r="J5" s="83" t="s">
        <v>211</v>
      </c>
      <c r="K5" s="86" t="s">
        <v>66</v>
      </c>
      <c r="L5" s="83">
        <v>10</v>
      </c>
      <c r="M5" s="87">
        <v>2</v>
      </c>
      <c r="N5" s="83" t="s">
        <v>16</v>
      </c>
      <c r="O5" s="88" t="s">
        <v>138</v>
      </c>
    </row>
    <row r="6" spans="1:15" ht="32.25" customHeight="1">
      <c r="A6" s="89"/>
      <c r="B6" s="90" t="s">
        <v>142</v>
      </c>
      <c r="C6" s="91" t="s">
        <v>212</v>
      </c>
      <c r="D6" s="92" t="s">
        <v>213</v>
      </c>
      <c r="E6" s="93">
        <v>13</v>
      </c>
      <c r="F6" s="94" t="s">
        <v>143</v>
      </c>
      <c r="G6" s="93" t="s">
        <v>209</v>
      </c>
      <c r="H6" s="93" t="s">
        <v>17</v>
      </c>
      <c r="I6" s="95">
        <v>44061</v>
      </c>
      <c r="J6" s="93" t="s">
        <v>25</v>
      </c>
      <c r="K6" s="96" t="s">
        <v>20</v>
      </c>
      <c r="L6" s="93">
        <v>5</v>
      </c>
      <c r="M6" s="93" t="s">
        <v>214</v>
      </c>
      <c r="N6" s="93" t="s">
        <v>16</v>
      </c>
      <c r="O6" s="97"/>
    </row>
    <row r="7" spans="1:15" ht="32.25" customHeight="1">
      <c r="A7" s="89"/>
      <c r="B7" s="90" t="s">
        <v>139</v>
      </c>
      <c r="C7" s="91" t="s">
        <v>215</v>
      </c>
      <c r="D7" s="92" t="s">
        <v>140</v>
      </c>
      <c r="E7" s="93">
        <v>34</v>
      </c>
      <c r="F7" s="98" t="s">
        <v>216</v>
      </c>
      <c r="G7" s="93" t="s">
        <v>209</v>
      </c>
      <c r="H7" s="93" t="s">
        <v>17</v>
      </c>
      <c r="I7" s="95" t="s">
        <v>217</v>
      </c>
      <c r="J7" s="93" t="s">
        <v>218</v>
      </c>
      <c r="K7" s="96" t="s">
        <v>219</v>
      </c>
      <c r="L7" s="93">
        <v>20</v>
      </c>
      <c r="M7" s="99">
        <v>3</v>
      </c>
      <c r="N7" s="93" t="s">
        <v>16</v>
      </c>
      <c r="O7" s="97" t="s">
        <v>141</v>
      </c>
    </row>
    <row r="8" spans="1:15" ht="32.25" customHeight="1">
      <c r="A8" s="100" t="s">
        <v>65</v>
      </c>
      <c r="B8" s="88" t="s">
        <v>60</v>
      </c>
      <c r="C8" s="81" t="s">
        <v>64</v>
      </c>
      <c r="D8" s="101" t="s">
        <v>63</v>
      </c>
      <c r="E8" s="102">
        <v>12</v>
      </c>
      <c r="F8" s="103" t="s">
        <v>62</v>
      </c>
      <c r="G8" s="83" t="s">
        <v>220</v>
      </c>
      <c r="H8" s="102" t="s">
        <v>23</v>
      </c>
      <c r="I8" s="85">
        <v>44394</v>
      </c>
      <c r="J8" s="83" t="s">
        <v>19</v>
      </c>
      <c r="K8" s="86" t="s">
        <v>221</v>
      </c>
      <c r="L8" s="83">
        <v>30</v>
      </c>
      <c r="M8" s="102">
        <v>2</v>
      </c>
      <c r="N8" s="83" t="s">
        <v>22</v>
      </c>
      <c r="O8" s="104" t="s">
        <v>61</v>
      </c>
    </row>
    <row r="9" spans="1:15" ht="32.25" customHeight="1">
      <c r="A9" s="105" t="s">
        <v>222</v>
      </c>
      <c r="B9" s="106" t="s">
        <v>58</v>
      </c>
      <c r="C9" s="107" t="s">
        <v>57</v>
      </c>
      <c r="D9" s="108" t="s">
        <v>56</v>
      </c>
      <c r="E9" s="109">
        <v>45</v>
      </c>
      <c r="F9" s="110" t="s">
        <v>223</v>
      </c>
      <c r="G9" s="111" t="s">
        <v>224</v>
      </c>
      <c r="H9" s="112" t="s">
        <v>225</v>
      </c>
      <c r="I9" s="113" t="s">
        <v>226</v>
      </c>
      <c r="J9" s="109"/>
      <c r="K9" s="114"/>
      <c r="L9" s="109">
        <v>30</v>
      </c>
      <c r="M9" s="109" t="s">
        <v>214</v>
      </c>
      <c r="N9" s="109" t="s">
        <v>22</v>
      </c>
      <c r="O9" s="115" t="s">
        <v>227</v>
      </c>
    </row>
    <row r="10" spans="1:15" ht="32.25" customHeight="1">
      <c r="A10" s="116" t="s">
        <v>228</v>
      </c>
      <c r="B10" s="117" t="s">
        <v>229</v>
      </c>
      <c r="C10" s="118">
        <v>11201</v>
      </c>
      <c r="D10" s="89" t="s">
        <v>230</v>
      </c>
      <c r="E10" s="119">
        <v>26</v>
      </c>
      <c r="F10" s="120" t="s">
        <v>231</v>
      </c>
      <c r="G10" s="119" t="s">
        <v>232</v>
      </c>
      <c r="H10" s="119" t="s">
        <v>17</v>
      </c>
      <c r="I10" s="121">
        <v>44418</v>
      </c>
      <c r="J10" s="119" t="s">
        <v>26</v>
      </c>
      <c r="K10" s="122" t="s">
        <v>54</v>
      </c>
      <c r="L10" s="119">
        <v>15</v>
      </c>
      <c r="M10" s="99" t="s">
        <v>214</v>
      </c>
      <c r="N10" s="119" t="s">
        <v>22</v>
      </c>
      <c r="O10" s="123" t="s">
        <v>233</v>
      </c>
    </row>
    <row r="11" spans="1:15" ht="57.75" customHeight="1">
      <c r="A11" s="116"/>
      <c r="B11" s="90" t="s">
        <v>234</v>
      </c>
      <c r="C11" s="91">
        <v>11202</v>
      </c>
      <c r="D11" s="124" t="s">
        <v>235</v>
      </c>
      <c r="E11" s="93">
        <v>23</v>
      </c>
      <c r="F11" s="98" t="s">
        <v>145</v>
      </c>
      <c r="G11" s="93" t="s">
        <v>232</v>
      </c>
      <c r="H11" s="93" t="s">
        <v>17</v>
      </c>
      <c r="I11" s="95" t="s">
        <v>236</v>
      </c>
      <c r="J11" s="93" t="s">
        <v>237</v>
      </c>
      <c r="K11" s="96" t="s">
        <v>36</v>
      </c>
      <c r="L11" s="93">
        <v>30</v>
      </c>
      <c r="M11" s="93" t="s">
        <v>214</v>
      </c>
      <c r="N11" s="93" t="s">
        <v>22</v>
      </c>
      <c r="O11" s="97" t="s">
        <v>238</v>
      </c>
    </row>
    <row r="12" spans="1:15" ht="32.25" customHeight="1">
      <c r="A12" s="125"/>
      <c r="B12" s="126" t="s">
        <v>239</v>
      </c>
      <c r="C12" s="127">
        <v>11203</v>
      </c>
      <c r="D12" s="125" t="s">
        <v>240</v>
      </c>
      <c r="E12" s="128">
        <v>24</v>
      </c>
      <c r="F12" s="129" t="s">
        <v>241</v>
      </c>
      <c r="G12" s="128" t="s">
        <v>232</v>
      </c>
      <c r="H12" s="128" t="s">
        <v>17</v>
      </c>
      <c r="I12" s="130">
        <v>44063</v>
      </c>
      <c r="J12" s="128" t="s">
        <v>45</v>
      </c>
      <c r="K12" s="131" t="s">
        <v>55</v>
      </c>
      <c r="L12" s="128">
        <v>20</v>
      </c>
      <c r="M12" s="128" t="s">
        <v>214</v>
      </c>
      <c r="N12" s="128" t="s">
        <v>22</v>
      </c>
      <c r="O12" s="132" t="s">
        <v>233</v>
      </c>
    </row>
    <row r="13" spans="1:15" ht="76.5" customHeight="1">
      <c r="A13" s="116" t="s">
        <v>52</v>
      </c>
      <c r="B13" s="80" t="s">
        <v>146</v>
      </c>
      <c r="C13" s="81" t="s">
        <v>51</v>
      </c>
      <c r="D13" s="133" t="s">
        <v>242</v>
      </c>
      <c r="E13" s="83">
        <v>41</v>
      </c>
      <c r="F13" s="84" t="s">
        <v>243</v>
      </c>
      <c r="G13" s="134" t="s">
        <v>244</v>
      </c>
      <c r="H13" s="135" t="s">
        <v>225</v>
      </c>
      <c r="I13" s="85">
        <v>44410</v>
      </c>
      <c r="J13" s="83" t="s">
        <v>21</v>
      </c>
      <c r="K13" s="86" t="s">
        <v>49</v>
      </c>
      <c r="L13" s="83">
        <v>20</v>
      </c>
      <c r="M13" s="83">
        <v>5</v>
      </c>
      <c r="N13" s="83" t="s">
        <v>22</v>
      </c>
      <c r="O13" s="136" t="s">
        <v>245</v>
      </c>
    </row>
    <row r="14" spans="1:15" ht="32.25" customHeight="1">
      <c r="A14" s="116"/>
      <c r="B14" s="90" t="s">
        <v>146</v>
      </c>
      <c r="C14" s="91">
        <v>18202</v>
      </c>
      <c r="D14" s="124" t="s">
        <v>246</v>
      </c>
      <c r="E14" s="137" t="s">
        <v>148</v>
      </c>
      <c r="F14" s="94" t="s">
        <v>48</v>
      </c>
      <c r="G14" s="93" t="s">
        <v>220</v>
      </c>
      <c r="H14" s="93" t="s">
        <v>17</v>
      </c>
      <c r="I14" s="95">
        <v>44410</v>
      </c>
      <c r="J14" s="93" t="s">
        <v>21</v>
      </c>
      <c r="K14" s="96" t="s">
        <v>149</v>
      </c>
      <c r="L14" s="93">
        <v>30</v>
      </c>
      <c r="M14" s="93" t="s">
        <v>214</v>
      </c>
      <c r="N14" s="93" t="s">
        <v>22</v>
      </c>
      <c r="O14" s="97"/>
    </row>
    <row r="15" spans="1:15" ht="32.25" customHeight="1">
      <c r="A15" s="116"/>
      <c r="B15" s="90" t="s">
        <v>247</v>
      </c>
      <c r="C15" s="91">
        <v>18203</v>
      </c>
      <c r="D15" s="124" t="s">
        <v>248</v>
      </c>
      <c r="E15" s="137">
        <v>24</v>
      </c>
      <c r="F15" s="94" t="s">
        <v>249</v>
      </c>
      <c r="G15" s="93" t="s">
        <v>220</v>
      </c>
      <c r="H15" s="93" t="s">
        <v>17</v>
      </c>
      <c r="I15" s="95">
        <v>44411</v>
      </c>
      <c r="J15" s="93" t="s">
        <v>144</v>
      </c>
      <c r="K15" s="96" t="s">
        <v>149</v>
      </c>
      <c r="L15" s="93">
        <v>50</v>
      </c>
      <c r="M15" s="93">
        <v>10</v>
      </c>
      <c r="N15" s="93" t="s">
        <v>22</v>
      </c>
      <c r="O15" s="97"/>
    </row>
    <row r="16" spans="1:15" ht="32.25" customHeight="1">
      <c r="A16" s="116"/>
      <c r="B16" s="90" t="s">
        <v>146</v>
      </c>
      <c r="C16" s="91">
        <v>18204</v>
      </c>
      <c r="D16" s="124" t="s">
        <v>152</v>
      </c>
      <c r="E16" s="137">
        <v>44</v>
      </c>
      <c r="F16" s="94" t="s">
        <v>250</v>
      </c>
      <c r="G16" s="93" t="s">
        <v>220</v>
      </c>
      <c r="H16" s="93" t="s">
        <v>17</v>
      </c>
      <c r="I16" s="95">
        <v>44411</v>
      </c>
      <c r="J16" s="93" t="s">
        <v>144</v>
      </c>
      <c r="K16" s="96" t="s">
        <v>149</v>
      </c>
      <c r="L16" s="93">
        <v>8</v>
      </c>
      <c r="M16" s="93" t="s">
        <v>214</v>
      </c>
      <c r="N16" s="93" t="s">
        <v>22</v>
      </c>
      <c r="O16" s="138"/>
    </row>
    <row r="17" spans="1:15" ht="37.5" customHeight="1">
      <c r="A17" s="116"/>
      <c r="B17" s="90" t="s">
        <v>146</v>
      </c>
      <c r="C17" s="91">
        <v>18205</v>
      </c>
      <c r="D17" s="124" t="s">
        <v>251</v>
      </c>
      <c r="E17" s="137" t="s">
        <v>150</v>
      </c>
      <c r="F17" s="94" t="s">
        <v>48</v>
      </c>
      <c r="G17" s="93" t="s">
        <v>220</v>
      </c>
      <c r="H17" s="93" t="s">
        <v>17</v>
      </c>
      <c r="I17" s="95">
        <v>44412</v>
      </c>
      <c r="J17" s="93" t="s">
        <v>25</v>
      </c>
      <c r="K17" s="96" t="s">
        <v>151</v>
      </c>
      <c r="L17" s="93">
        <v>8</v>
      </c>
      <c r="M17" s="93">
        <v>2</v>
      </c>
      <c r="N17" s="93" t="s">
        <v>22</v>
      </c>
      <c r="O17" s="139" t="s">
        <v>252</v>
      </c>
    </row>
    <row r="18" spans="1:15" ht="32.25" customHeight="1">
      <c r="A18" s="125"/>
      <c r="B18" s="140" t="s">
        <v>146</v>
      </c>
      <c r="C18" s="141">
        <v>18206</v>
      </c>
      <c r="D18" s="142" t="s">
        <v>253</v>
      </c>
      <c r="E18" s="143">
        <v>44</v>
      </c>
      <c r="F18" s="144" t="s">
        <v>147</v>
      </c>
      <c r="G18" s="143" t="s">
        <v>220</v>
      </c>
      <c r="H18" s="143" t="s">
        <v>17</v>
      </c>
      <c r="I18" s="145">
        <v>44047</v>
      </c>
      <c r="J18" s="143" t="s">
        <v>25</v>
      </c>
      <c r="K18" s="146" t="s">
        <v>49</v>
      </c>
      <c r="L18" s="143">
        <v>30</v>
      </c>
      <c r="M18" s="143" t="s">
        <v>214</v>
      </c>
      <c r="N18" s="143" t="s">
        <v>22</v>
      </c>
      <c r="O18" s="147" t="s">
        <v>254</v>
      </c>
    </row>
    <row r="19" spans="1:15" ht="40.5" customHeight="1">
      <c r="A19" s="148" t="s">
        <v>47</v>
      </c>
      <c r="B19" s="136" t="s">
        <v>157</v>
      </c>
      <c r="C19" s="83" t="s">
        <v>153</v>
      </c>
      <c r="D19" s="133" t="s">
        <v>255</v>
      </c>
      <c r="E19" s="83">
        <v>44</v>
      </c>
      <c r="F19" s="98" t="s">
        <v>256</v>
      </c>
      <c r="G19" s="83" t="s">
        <v>232</v>
      </c>
      <c r="H19" s="83" t="s">
        <v>17</v>
      </c>
      <c r="I19" s="149" t="s">
        <v>257</v>
      </c>
      <c r="J19" s="83" t="s">
        <v>18</v>
      </c>
      <c r="K19" s="86" t="s">
        <v>159</v>
      </c>
      <c r="L19" s="83">
        <v>20</v>
      </c>
      <c r="M19" s="83">
        <v>5</v>
      </c>
      <c r="N19" s="83" t="s">
        <v>22</v>
      </c>
      <c r="O19" s="88" t="s">
        <v>258</v>
      </c>
    </row>
    <row r="20" spans="1:15" ht="42.75" customHeight="1">
      <c r="A20" s="117"/>
      <c r="B20" s="90" t="s">
        <v>155</v>
      </c>
      <c r="C20" s="93" t="s">
        <v>156</v>
      </c>
      <c r="D20" s="124" t="s">
        <v>259</v>
      </c>
      <c r="E20" s="93">
        <v>12</v>
      </c>
      <c r="F20" s="98" t="s">
        <v>260</v>
      </c>
      <c r="G20" s="93" t="s">
        <v>232</v>
      </c>
      <c r="H20" s="93" t="s">
        <v>17</v>
      </c>
      <c r="I20" s="95">
        <v>44395</v>
      </c>
      <c r="J20" s="93" t="s">
        <v>18</v>
      </c>
      <c r="K20" s="96" t="s">
        <v>163</v>
      </c>
      <c r="L20" s="93">
        <v>10</v>
      </c>
      <c r="M20" s="93">
        <v>2</v>
      </c>
      <c r="N20" s="93" t="s">
        <v>22</v>
      </c>
      <c r="O20" s="97"/>
    </row>
    <row r="21" spans="1:15" ht="40.5" customHeight="1">
      <c r="A21" s="117"/>
      <c r="B21" s="97" t="s">
        <v>261</v>
      </c>
      <c r="C21" s="93" t="s">
        <v>158</v>
      </c>
      <c r="D21" s="124" t="s">
        <v>262</v>
      </c>
      <c r="E21" s="137">
        <v>44</v>
      </c>
      <c r="F21" s="98" t="s">
        <v>263</v>
      </c>
      <c r="G21" s="93" t="s">
        <v>232</v>
      </c>
      <c r="H21" s="93" t="s">
        <v>17</v>
      </c>
      <c r="I21" s="150">
        <v>44409</v>
      </c>
      <c r="J21" s="93" t="s">
        <v>18</v>
      </c>
      <c r="K21" s="96" t="s">
        <v>163</v>
      </c>
      <c r="L21" s="93">
        <v>20</v>
      </c>
      <c r="M21" s="93">
        <v>5</v>
      </c>
      <c r="N21" s="93" t="s">
        <v>22</v>
      </c>
      <c r="O21" s="97" t="s">
        <v>154</v>
      </c>
    </row>
    <row r="22" spans="1:15" ht="32.25" customHeight="1">
      <c r="A22" s="116"/>
      <c r="B22" s="90" t="s">
        <v>264</v>
      </c>
      <c r="C22" s="93" t="s">
        <v>160</v>
      </c>
      <c r="D22" s="124" t="s">
        <v>265</v>
      </c>
      <c r="E22" s="93">
        <v>11</v>
      </c>
      <c r="F22" s="98" t="s">
        <v>161</v>
      </c>
      <c r="G22" s="93" t="s">
        <v>232</v>
      </c>
      <c r="H22" s="93" t="s">
        <v>17</v>
      </c>
      <c r="I22" s="150">
        <v>44412</v>
      </c>
      <c r="J22" s="93" t="s">
        <v>266</v>
      </c>
      <c r="K22" s="96" t="s">
        <v>20</v>
      </c>
      <c r="L22" s="93">
        <v>30</v>
      </c>
      <c r="M22" s="93">
        <v>2</v>
      </c>
      <c r="N22" s="93" t="s">
        <v>22</v>
      </c>
      <c r="O22" s="151"/>
    </row>
    <row r="23" spans="1:15" ht="32.25" customHeight="1">
      <c r="A23" s="126"/>
      <c r="B23" s="140" t="s">
        <v>267</v>
      </c>
      <c r="C23" s="143" t="s">
        <v>162</v>
      </c>
      <c r="D23" s="142" t="s">
        <v>268</v>
      </c>
      <c r="E23" s="152">
        <v>14</v>
      </c>
      <c r="F23" s="153" t="s">
        <v>269</v>
      </c>
      <c r="G23" s="143" t="s">
        <v>232</v>
      </c>
      <c r="H23" s="143" t="s">
        <v>17</v>
      </c>
      <c r="I23" s="145">
        <v>44430</v>
      </c>
      <c r="J23" s="143" t="s">
        <v>18</v>
      </c>
      <c r="K23" s="146" t="s">
        <v>163</v>
      </c>
      <c r="L23" s="143">
        <v>30</v>
      </c>
      <c r="M23" s="143">
        <v>5</v>
      </c>
      <c r="N23" s="143" t="s">
        <v>22</v>
      </c>
      <c r="O23" s="147"/>
    </row>
    <row r="24" spans="1:15" s="78" customFormat="1" ht="37.5" customHeight="1">
      <c r="A24" s="148" t="s">
        <v>46</v>
      </c>
      <c r="B24" s="148" t="s">
        <v>270</v>
      </c>
      <c r="C24" s="154">
        <v>21201</v>
      </c>
      <c r="D24" s="155" t="s">
        <v>271</v>
      </c>
      <c r="E24" s="102">
        <v>32</v>
      </c>
      <c r="F24" s="156" t="s">
        <v>272</v>
      </c>
      <c r="G24" s="157" t="s">
        <v>209</v>
      </c>
      <c r="H24" s="134" t="s">
        <v>273</v>
      </c>
      <c r="I24" s="158">
        <v>44345</v>
      </c>
      <c r="J24" s="102" t="s">
        <v>274</v>
      </c>
      <c r="K24" s="159" t="s">
        <v>164</v>
      </c>
      <c r="L24" s="102">
        <v>20</v>
      </c>
      <c r="M24" s="102" t="s">
        <v>214</v>
      </c>
      <c r="N24" s="102" t="s">
        <v>22</v>
      </c>
      <c r="O24" s="160" t="s">
        <v>275</v>
      </c>
    </row>
    <row r="25" spans="1:15" ht="32.25" customHeight="1">
      <c r="A25" s="116"/>
      <c r="B25" s="124" t="s">
        <v>270</v>
      </c>
      <c r="C25" s="91">
        <v>21202</v>
      </c>
      <c r="D25" s="124" t="s">
        <v>276</v>
      </c>
      <c r="E25" s="137">
        <v>32</v>
      </c>
      <c r="F25" s="98" t="s">
        <v>277</v>
      </c>
      <c r="G25" s="98" t="s">
        <v>209</v>
      </c>
      <c r="H25" s="161" t="s">
        <v>43</v>
      </c>
      <c r="I25" s="162">
        <v>44407</v>
      </c>
      <c r="J25" s="93" t="s">
        <v>278</v>
      </c>
      <c r="K25" s="163" t="s">
        <v>165</v>
      </c>
      <c r="L25" s="93">
        <v>50</v>
      </c>
      <c r="M25" s="93">
        <v>10</v>
      </c>
      <c r="N25" s="93" t="s">
        <v>22</v>
      </c>
      <c r="O25" s="97"/>
    </row>
    <row r="26" spans="1:16" ht="32.25" customHeight="1">
      <c r="A26" s="116"/>
      <c r="B26" s="90" t="s">
        <v>279</v>
      </c>
      <c r="C26" s="91">
        <v>21203</v>
      </c>
      <c r="D26" s="124" t="s">
        <v>280</v>
      </c>
      <c r="E26" s="93">
        <v>32</v>
      </c>
      <c r="F26" s="98" t="s">
        <v>281</v>
      </c>
      <c r="G26" s="98" t="s">
        <v>209</v>
      </c>
      <c r="H26" s="161" t="s">
        <v>43</v>
      </c>
      <c r="I26" s="162">
        <v>44408</v>
      </c>
      <c r="J26" s="93" t="s">
        <v>274</v>
      </c>
      <c r="K26" s="163" t="s">
        <v>282</v>
      </c>
      <c r="L26" s="93">
        <v>30</v>
      </c>
      <c r="M26" s="93">
        <v>5</v>
      </c>
      <c r="N26" s="93" t="s">
        <v>22</v>
      </c>
      <c r="O26" s="97" t="s">
        <v>283</v>
      </c>
      <c r="P26" s="164"/>
    </row>
    <row r="27" spans="1:15" ht="53.25" customHeight="1">
      <c r="A27" s="116"/>
      <c r="B27" s="165" t="s">
        <v>284</v>
      </c>
      <c r="C27" s="91">
        <v>21204</v>
      </c>
      <c r="D27" s="92" t="s">
        <v>285</v>
      </c>
      <c r="E27" s="93">
        <v>34</v>
      </c>
      <c r="F27" s="98" t="s">
        <v>286</v>
      </c>
      <c r="G27" s="166" t="s">
        <v>287</v>
      </c>
      <c r="H27" s="161" t="s">
        <v>288</v>
      </c>
      <c r="I27" s="167" t="s">
        <v>289</v>
      </c>
      <c r="J27" s="93" t="s">
        <v>274</v>
      </c>
      <c r="K27" s="168" t="s">
        <v>290</v>
      </c>
      <c r="L27" s="93">
        <v>100</v>
      </c>
      <c r="M27" s="93">
        <v>10</v>
      </c>
      <c r="N27" s="93" t="s">
        <v>22</v>
      </c>
      <c r="O27" s="97" t="s">
        <v>291</v>
      </c>
    </row>
    <row r="28" spans="1:15" ht="39.75" customHeight="1">
      <c r="A28" s="116"/>
      <c r="B28" s="124" t="s">
        <v>279</v>
      </c>
      <c r="C28" s="91">
        <v>21205</v>
      </c>
      <c r="D28" s="124" t="s">
        <v>292</v>
      </c>
      <c r="E28" s="137" t="s">
        <v>293</v>
      </c>
      <c r="F28" s="98" t="s">
        <v>294</v>
      </c>
      <c r="G28" s="166" t="s">
        <v>287</v>
      </c>
      <c r="H28" s="161" t="s">
        <v>43</v>
      </c>
      <c r="I28" s="162">
        <v>44413</v>
      </c>
      <c r="J28" s="93" t="s">
        <v>295</v>
      </c>
      <c r="K28" s="96" t="s">
        <v>28</v>
      </c>
      <c r="L28" s="93">
        <v>50</v>
      </c>
      <c r="M28" s="93" t="s">
        <v>214</v>
      </c>
      <c r="N28" s="93" t="s">
        <v>22</v>
      </c>
      <c r="O28" s="169" t="s">
        <v>296</v>
      </c>
    </row>
    <row r="29" spans="1:15" ht="39.75" customHeight="1">
      <c r="A29" s="116"/>
      <c r="B29" s="124" t="s">
        <v>297</v>
      </c>
      <c r="C29" s="91" t="s">
        <v>166</v>
      </c>
      <c r="D29" s="124" t="s">
        <v>298</v>
      </c>
      <c r="E29" s="93">
        <v>32</v>
      </c>
      <c r="F29" s="98" t="s">
        <v>299</v>
      </c>
      <c r="G29" s="98" t="s">
        <v>209</v>
      </c>
      <c r="H29" s="170" t="s">
        <v>44</v>
      </c>
      <c r="I29" s="162">
        <v>44415</v>
      </c>
      <c r="J29" s="93" t="s">
        <v>274</v>
      </c>
      <c r="K29" s="96" t="s">
        <v>163</v>
      </c>
      <c r="L29" s="137">
        <v>20</v>
      </c>
      <c r="M29" s="93" t="s">
        <v>214</v>
      </c>
      <c r="N29" s="93" t="s">
        <v>22</v>
      </c>
      <c r="O29" s="97" t="s">
        <v>300</v>
      </c>
    </row>
    <row r="30" spans="1:15" ht="39.75" customHeight="1">
      <c r="A30" s="116"/>
      <c r="B30" s="124" t="s">
        <v>301</v>
      </c>
      <c r="C30" s="91">
        <v>21207</v>
      </c>
      <c r="D30" s="124" t="s">
        <v>302</v>
      </c>
      <c r="E30" s="137">
        <v>34</v>
      </c>
      <c r="F30" s="98" t="s">
        <v>303</v>
      </c>
      <c r="G30" s="137" t="s">
        <v>209</v>
      </c>
      <c r="H30" s="170" t="s">
        <v>304</v>
      </c>
      <c r="I30" s="162">
        <v>44427</v>
      </c>
      <c r="J30" s="93" t="s">
        <v>295</v>
      </c>
      <c r="K30" s="163" t="s">
        <v>167</v>
      </c>
      <c r="L30" s="93" t="s">
        <v>214</v>
      </c>
      <c r="M30" s="93">
        <v>10</v>
      </c>
      <c r="N30" s="93" t="s">
        <v>22</v>
      </c>
      <c r="O30" s="97" t="s">
        <v>305</v>
      </c>
    </row>
    <row r="31" spans="1:15" ht="32.25" customHeight="1">
      <c r="A31" s="116"/>
      <c r="B31" s="124" t="s">
        <v>297</v>
      </c>
      <c r="C31" s="91" t="s">
        <v>168</v>
      </c>
      <c r="D31" s="124" t="s">
        <v>306</v>
      </c>
      <c r="E31" s="137">
        <v>32</v>
      </c>
      <c r="F31" s="98" t="s">
        <v>307</v>
      </c>
      <c r="G31" s="137" t="s">
        <v>209</v>
      </c>
      <c r="H31" s="170" t="s">
        <v>44</v>
      </c>
      <c r="I31" s="162">
        <v>44429</v>
      </c>
      <c r="J31" s="93" t="s">
        <v>274</v>
      </c>
      <c r="K31" s="163" t="s">
        <v>163</v>
      </c>
      <c r="L31" s="93">
        <v>20</v>
      </c>
      <c r="M31" s="93" t="s">
        <v>214</v>
      </c>
      <c r="N31" s="93" t="s">
        <v>22</v>
      </c>
      <c r="O31" s="171"/>
    </row>
    <row r="32" spans="1:15" ht="32.25" customHeight="1">
      <c r="A32" s="116"/>
      <c r="B32" s="124" t="s">
        <v>308</v>
      </c>
      <c r="C32" s="91">
        <v>21209</v>
      </c>
      <c r="D32" s="124" t="s">
        <v>309</v>
      </c>
      <c r="E32" s="137">
        <v>43</v>
      </c>
      <c r="F32" s="98" t="s">
        <v>310</v>
      </c>
      <c r="G32" s="137" t="s">
        <v>209</v>
      </c>
      <c r="H32" s="161" t="s">
        <v>43</v>
      </c>
      <c r="I32" s="162">
        <v>44436</v>
      </c>
      <c r="J32" s="93" t="s">
        <v>274</v>
      </c>
      <c r="K32" s="96" t="s">
        <v>53</v>
      </c>
      <c r="L32" s="93">
        <v>30</v>
      </c>
      <c r="M32" s="93" t="s">
        <v>214</v>
      </c>
      <c r="N32" s="93" t="s">
        <v>22</v>
      </c>
      <c r="O32" s="169"/>
    </row>
    <row r="33" spans="1:15" ht="32.25" customHeight="1">
      <c r="A33" s="116"/>
      <c r="B33" s="124" t="s">
        <v>308</v>
      </c>
      <c r="C33" s="91">
        <v>21210</v>
      </c>
      <c r="D33" s="124" t="s">
        <v>311</v>
      </c>
      <c r="E33" s="93">
        <v>32</v>
      </c>
      <c r="F33" s="98" t="s">
        <v>312</v>
      </c>
      <c r="G33" s="170" t="s">
        <v>313</v>
      </c>
      <c r="H33" s="170" t="s">
        <v>225</v>
      </c>
      <c r="I33" s="172" t="s">
        <v>314</v>
      </c>
      <c r="J33" s="93"/>
      <c r="K33" s="96"/>
      <c r="L33" s="93">
        <v>40</v>
      </c>
      <c r="M33" s="93" t="s">
        <v>315</v>
      </c>
      <c r="N33" s="93" t="s">
        <v>22</v>
      </c>
      <c r="O33" s="173" t="s">
        <v>316</v>
      </c>
    </row>
    <row r="34" spans="1:15" ht="32.25" customHeight="1">
      <c r="A34" s="116"/>
      <c r="B34" s="124" t="s">
        <v>317</v>
      </c>
      <c r="C34" s="91">
        <v>21211</v>
      </c>
      <c r="D34" s="124" t="s">
        <v>318</v>
      </c>
      <c r="E34" s="137">
        <v>21</v>
      </c>
      <c r="F34" s="98" t="s">
        <v>319</v>
      </c>
      <c r="G34" s="137" t="s">
        <v>209</v>
      </c>
      <c r="H34" s="161" t="s">
        <v>169</v>
      </c>
      <c r="I34" s="162">
        <v>44443</v>
      </c>
      <c r="J34" s="93" t="s">
        <v>274</v>
      </c>
      <c r="K34" s="163" t="s">
        <v>170</v>
      </c>
      <c r="L34" s="93">
        <v>20</v>
      </c>
      <c r="M34" s="93">
        <v>5</v>
      </c>
      <c r="N34" s="93" t="s">
        <v>22</v>
      </c>
      <c r="O34" s="97"/>
    </row>
    <row r="35" spans="1:15" ht="32.25" customHeight="1">
      <c r="A35" s="116"/>
      <c r="B35" s="124" t="s">
        <v>279</v>
      </c>
      <c r="C35" s="91">
        <v>21212</v>
      </c>
      <c r="D35" s="124" t="s">
        <v>320</v>
      </c>
      <c r="E35" s="93">
        <v>32</v>
      </c>
      <c r="F35" s="98" t="s">
        <v>321</v>
      </c>
      <c r="G35" s="98" t="s">
        <v>209</v>
      </c>
      <c r="H35" s="161" t="s">
        <v>43</v>
      </c>
      <c r="I35" s="162">
        <v>44443</v>
      </c>
      <c r="J35" s="93" t="s">
        <v>274</v>
      </c>
      <c r="K35" s="96" t="s">
        <v>322</v>
      </c>
      <c r="L35" s="93">
        <v>20</v>
      </c>
      <c r="M35" s="93">
        <v>4</v>
      </c>
      <c r="N35" s="93" t="s">
        <v>22</v>
      </c>
      <c r="O35" s="97"/>
    </row>
    <row r="36" spans="1:15" ht="39.75" customHeight="1">
      <c r="A36" s="116"/>
      <c r="B36" s="124" t="s">
        <v>270</v>
      </c>
      <c r="C36" s="91">
        <v>21213</v>
      </c>
      <c r="D36" s="124" t="s">
        <v>323</v>
      </c>
      <c r="E36" s="137">
        <v>32</v>
      </c>
      <c r="F36" s="98" t="s">
        <v>324</v>
      </c>
      <c r="G36" s="170" t="s">
        <v>325</v>
      </c>
      <c r="H36" s="161" t="s">
        <v>225</v>
      </c>
      <c r="I36" s="162">
        <v>44462</v>
      </c>
      <c r="J36" s="93" t="s">
        <v>295</v>
      </c>
      <c r="K36" s="163" t="s">
        <v>326</v>
      </c>
      <c r="L36" s="93">
        <v>50</v>
      </c>
      <c r="M36" s="93" t="s">
        <v>214</v>
      </c>
      <c r="N36" s="93" t="s">
        <v>22</v>
      </c>
      <c r="O36" s="97" t="s">
        <v>327</v>
      </c>
    </row>
    <row r="37" spans="1:15" ht="39.75" customHeight="1">
      <c r="A37" s="116"/>
      <c r="B37" s="124" t="s">
        <v>270</v>
      </c>
      <c r="C37" s="91">
        <v>21214</v>
      </c>
      <c r="D37" s="124" t="s">
        <v>328</v>
      </c>
      <c r="E37" s="137">
        <v>32</v>
      </c>
      <c r="F37" s="94" t="s">
        <v>272</v>
      </c>
      <c r="G37" s="137" t="s">
        <v>209</v>
      </c>
      <c r="H37" s="161" t="s">
        <v>273</v>
      </c>
      <c r="I37" s="162">
        <v>44478</v>
      </c>
      <c r="J37" s="93" t="s">
        <v>274</v>
      </c>
      <c r="K37" s="163" t="s">
        <v>164</v>
      </c>
      <c r="L37" s="93">
        <v>20</v>
      </c>
      <c r="M37" s="93" t="s">
        <v>214</v>
      </c>
      <c r="N37" s="93" t="s">
        <v>22</v>
      </c>
      <c r="O37" s="97" t="s">
        <v>329</v>
      </c>
    </row>
    <row r="38" spans="1:16" ht="32.25" customHeight="1">
      <c r="A38" s="125"/>
      <c r="B38" s="126" t="s">
        <v>297</v>
      </c>
      <c r="C38" s="127">
        <v>21215</v>
      </c>
      <c r="D38" s="174" t="s">
        <v>330</v>
      </c>
      <c r="E38" s="128">
        <v>32</v>
      </c>
      <c r="F38" s="153" t="s">
        <v>307</v>
      </c>
      <c r="G38" s="152" t="s">
        <v>209</v>
      </c>
      <c r="H38" s="175" t="s">
        <v>43</v>
      </c>
      <c r="I38" s="176">
        <v>44499</v>
      </c>
      <c r="J38" s="128" t="s">
        <v>274</v>
      </c>
      <c r="K38" s="177" t="s">
        <v>331</v>
      </c>
      <c r="L38" s="128">
        <v>20</v>
      </c>
      <c r="M38" s="128" t="str">
        <f>M39</f>
        <v>－</v>
      </c>
      <c r="N38" s="128" t="s">
        <v>22</v>
      </c>
      <c r="O38" s="132"/>
      <c r="P38" s="178"/>
    </row>
    <row r="39" spans="1:15" ht="40.5" customHeight="1">
      <c r="A39" s="148" t="s">
        <v>42</v>
      </c>
      <c r="B39" s="80" t="s">
        <v>171</v>
      </c>
      <c r="C39" s="81" t="s">
        <v>172</v>
      </c>
      <c r="D39" s="133" t="s">
        <v>41</v>
      </c>
      <c r="E39" s="83">
        <v>34</v>
      </c>
      <c r="F39" s="179" t="s">
        <v>332</v>
      </c>
      <c r="G39" s="157" t="s">
        <v>209</v>
      </c>
      <c r="H39" s="135" t="s">
        <v>40</v>
      </c>
      <c r="I39" s="149" t="s">
        <v>333</v>
      </c>
      <c r="J39" s="179" t="s">
        <v>334</v>
      </c>
      <c r="K39" s="180" t="s">
        <v>335</v>
      </c>
      <c r="L39" s="83">
        <v>50</v>
      </c>
      <c r="M39" s="181" t="s">
        <v>315</v>
      </c>
      <c r="N39" s="83" t="s">
        <v>16</v>
      </c>
      <c r="O39" s="182"/>
    </row>
    <row r="40" spans="1:15" ht="40.5" customHeight="1">
      <c r="A40" s="183" t="s">
        <v>173</v>
      </c>
      <c r="B40" s="183" t="s">
        <v>336</v>
      </c>
      <c r="C40" s="107" t="s">
        <v>409</v>
      </c>
      <c r="D40" s="183" t="s">
        <v>39</v>
      </c>
      <c r="E40" s="109">
        <v>25</v>
      </c>
      <c r="F40" s="184" t="s">
        <v>337</v>
      </c>
      <c r="G40" s="185" t="s">
        <v>232</v>
      </c>
      <c r="H40" s="185" t="s">
        <v>17</v>
      </c>
      <c r="I40" s="186">
        <v>44393</v>
      </c>
      <c r="J40" s="109" t="s">
        <v>45</v>
      </c>
      <c r="K40" s="187" t="s">
        <v>338</v>
      </c>
      <c r="L40" s="109">
        <v>10</v>
      </c>
      <c r="M40" s="109" t="s">
        <v>214</v>
      </c>
      <c r="N40" s="109" t="s">
        <v>22</v>
      </c>
      <c r="O40" s="106" t="s">
        <v>174</v>
      </c>
    </row>
    <row r="41" spans="1:15" ht="40.5" customHeight="1">
      <c r="A41" s="117" t="s">
        <v>37</v>
      </c>
      <c r="B41" s="136" t="s">
        <v>339</v>
      </c>
      <c r="C41" s="81" t="s">
        <v>175</v>
      </c>
      <c r="D41" s="188" t="s">
        <v>340</v>
      </c>
      <c r="E41" s="83">
        <v>45</v>
      </c>
      <c r="F41" s="157" t="s">
        <v>341</v>
      </c>
      <c r="G41" s="134" t="s">
        <v>342</v>
      </c>
      <c r="H41" s="189" t="s">
        <v>225</v>
      </c>
      <c r="I41" s="85" t="s">
        <v>343</v>
      </c>
      <c r="J41" s="83"/>
      <c r="K41" s="86"/>
      <c r="L41" s="83">
        <v>30</v>
      </c>
      <c r="M41" s="181" t="s">
        <v>214</v>
      </c>
      <c r="N41" s="83" t="s">
        <v>22</v>
      </c>
      <c r="O41" s="88" t="s">
        <v>344</v>
      </c>
    </row>
    <row r="42" spans="1:15" ht="32.25" customHeight="1">
      <c r="A42" s="117"/>
      <c r="B42" s="90" t="s">
        <v>177</v>
      </c>
      <c r="C42" s="91" t="s">
        <v>176</v>
      </c>
      <c r="D42" s="92" t="s">
        <v>345</v>
      </c>
      <c r="E42" s="137">
        <v>15</v>
      </c>
      <c r="F42" s="98" t="s">
        <v>346</v>
      </c>
      <c r="G42" s="93" t="s">
        <v>232</v>
      </c>
      <c r="H42" s="93" t="s">
        <v>23</v>
      </c>
      <c r="I42" s="95">
        <v>44045</v>
      </c>
      <c r="J42" s="93" t="s">
        <v>30</v>
      </c>
      <c r="K42" s="96" t="s">
        <v>179</v>
      </c>
      <c r="L42" s="190">
        <v>40</v>
      </c>
      <c r="M42" s="190" t="s">
        <v>214</v>
      </c>
      <c r="N42" s="93" t="s">
        <v>22</v>
      </c>
      <c r="O42" s="151"/>
    </row>
    <row r="43" spans="1:15" ht="32.25" customHeight="1">
      <c r="A43" s="117"/>
      <c r="B43" s="90" t="s">
        <v>347</v>
      </c>
      <c r="C43" s="91" t="s">
        <v>178</v>
      </c>
      <c r="D43" s="92" t="s">
        <v>348</v>
      </c>
      <c r="E43" s="93">
        <v>13</v>
      </c>
      <c r="F43" s="98" t="s">
        <v>349</v>
      </c>
      <c r="G43" s="93" t="s">
        <v>232</v>
      </c>
      <c r="H43" s="93" t="s">
        <v>23</v>
      </c>
      <c r="I43" s="95">
        <v>44045</v>
      </c>
      <c r="J43" s="93" t="s">
        <v>21</v>
      </c>
      <c r="K43" s="96" t="s">
        <v>27</v>
      </c>
      <c r="L43" s="93">
        <v>40</v>
      </c>
      <c r="M43" s="190" t="s">
        <v>214</v>
      </c>
      <c r="N43" s="93" t="s">
        <v>22</v>
      </c>
      <c r="O43" s="97" t="s">
        <v>350</v>
      </c>
    </row>
    <row r="44" spans="1:15" ht="32.25" customHeight="1">
      <c r="A44" s="117"/>
      <c r="B44" s="191" t="s">
        <v>351</v>
      </c>
      <c r="C44" s="91" t="s">
        <v>180</v>
      </c>
      <c r="D44" s="92" t="s">
        <v>352</v>
      </c>
      <c r="E44" s="93">
        <v>13</v>
      </c>
      <c r="F44" s="98" t="s">
        <v>353</v>
      </c>
      <c r="G44" s="93" t="s">
        <v>232</v>
      </c>
      <c r="H44" s="93" t="s">
        <v>17</v>
      </c>
      <c r="I44" s="95">
        <v>44045</v>
      </c>
      <c r="J44" s="93" t="s">
        <v>30</v>
      </c>
      <c r="K44" s="96" t="s">
        <v>354</v>
      </c>
      <c r="L44" s="93">
        <v>40</v>
      </c>
      <c r="M44" s="190" t="s">
        <v>214</v>
      </c>
      <c r="N44" s="93" t="s">
        <v>22</v>
      </c>
      <c r="O44" s="151" t="s">
        <v>350</v>
      </c>
    </row>
    <row r="45" spans="1:15" ht="49.5" customHeight="1">
      <c r="A45" s="117"/>
      <c r="B45" s="191" t="s">
        <v>187</v>
      </c>
      <c r="C45" s="91" t="s">
        <v>182</v>
      </c>
      <c r="D45" s="124" t="s">
        <v>189</v>
      </c>
      <c r="E45" s="137">
        <v>12</v>
      </c>
      <c r="F45" s="170" t="s">
        <v>355</v>
      </c>
      <c r="G45" s="93" t="s">
        <v>232</v>
      </c>
      <c r="H45" s="93" t="s">
        <v>17</v>
      </c>
      <c r="I45" s="150" t="s">
        <v>356</v>
      </c>
      <c r="J45" s="137" t="s">
        <v>357</v>
      </c>
      <c r="K45" s="168" t="s">
        <v>358</v>
      </c>
      <c r="L45" s="93">
        <v>50</v>
      </c>
      <c r="M45" s="190" t="s">
        <v>214</v>
      </c>
      <c r="N45" s="93" t="s">
        <v>22</v>
      </c>
      <c r="O45" s="151" t="s">
        <v>350</v>
      </c>
    </row>
    <row r="46" spans="1:15" ht="32.25" customHeight="1">
      <c r="A46" s="117"/>
      <c r="B46" s="191" t="s">
        <v>359</v>
      </c>
      <c r="C46" s="91" t="s">
        <v>183</v>
      </c>
      <c r="D46" s="92" t="s">
        <v>360</v>
      </c>
      <c r="E46" s="137">
        <v>24</v>
      </c>
      <c r="F46" s="137" t="s">
        <v>361</v>
      </c>
      <c r="G46" s="93" t="s">
        <v>232</v>
      </c>
      <c r="H46" s="93" t="s">
        <v>23</v>
      </c>
      <c r="I46" s="95">
        <v>44046</v>
      </c>
      <c r="J46" s="93" t="s">
        <v>26</v>
      </c>
      <c r="K46" s="96" t="s">
        <v>36</v>
      </c>
      <c r="L46" s="93">
        <v>30</v>
      </c>
      <c r="M46" s="190" t="s">
        <v>214</v>
      </c>
      <c r="N46" s="93" t="s">
        <v>22</v>
      </c>
      <c r="O46" s="97" t="s">
        <v>350</v>
      </c>
    </row>
    <row r="47" spans="1:15" ht="48" customHeight="1">
      <c r="A47" s="117"/>
      <c r="B47" s="191" t="s">
        <v>362</v>
      </c>
      <c r="C47" s="91" t="s">
        <v>184</v>
      </c>
      <c r="D47" s="124" t="s">
        <v>363</v>
      </c>
      <c r="E47" s="93">
        <v>15</v>
      </c>
      <c r="F47" s="98" t="s">
        <v>364</v>
      </c>
      <c r="G47" s="93" t="s">
        <v>232</v>
      </c>
      <c r="H47" s="93" t="s">
        <v>23</v>
      </c>
      <c r="I47" s="95">
        <v>44046</v>
      </c>
      <c r="J47" s="93" t="s">
        <v>38</v>
      </c>
      <c r="K47" s="96" t="s">
        <v>50</v>
      </c>
      <c r="L47" s="93">
        <v>20</v>
      </c>
      <c r="M47" s="190" t="s">
        <v>214</v>
      </c>
      <c r="N47" s="93" t="s">
        <v>22</v>
      </c>
      <c r="O47" s="97" t="s">
        <v>365</v>
      </c>
    </row>
    <row r="48" spans="1:15" ht="32.25" customHeight="1">
      <c r="A48" s="117"/>
      <c r="B48" s="90" t="s">
        <v>366</v>
      </c>
      <c r="C48" s="91" t="s">
        <v>185</v>
      </c>
      <c r="D48" s="124" t="s">
        <v>367</v>
      </c>
      <c r="E48" s="93">
        <v>44</v>
      </c>
      <c r="F48" s="98" t="s">
        <v>368</v>
      </c>
      <c r="G48" s="93" t="s">
        <v>232</v>
      </c>
      <c r="H48" s="93" t="s">
        <v>23</v>
      </c>
      <c r="I48" s="95">
        <v>44046</v>
      </c>
      <c r="J48" s="93" t="s">
        <v>38</v>
      </c>
      <c r="K48" s="96" t="s">
        <v>369</v>
      </c>
      <c r="L48" s="190" t="s">
        <v>214</v>
      </c>
      <c r="M48" s="190" t="s">
        <v>214</v>
      </c>
      <c r="N48" s="93" t="s">
        <v>22</v>
      </c>
      <c r="O48" s="97" t="s">
        <v>350</v>
      </c>
    </row>
    <row r="49" spans="1:15" ht="38.25" customHeight="1">
      <c r="A49" s="117"/>
      <c r="B49" s="90" t="s">
        <v>370</v>
      </c>
      <c r="C49" s="91" t="s">
        <v>186</v>
      </c>
      <c r="D49" s="92" t="s">
        <v>371</v>
      </c>
      <c r="E49" s="93">
        <v>11</v>
      </c>
      <c r="F49" s="98" t="s">
        <v>372</v>
      </c>
      <c r="G49" s="93" t="s">
        <v>232</v>
      </c>
      <c r="H49" s="93" t="s">
        <v>23</v>
      </c>
      <c r="I49" s="95">
        <v>44046</v>
      </c>
      <c r="J49" s="93" t="s">
        <v>38</v>
      </c>
      <c r="K49" s="96" t="s">
        <v>354</v>
      </c>
      <c r="L49" s="190">
        <v>30</v>
      </c>
      <c r="M49" s="190" t="s">
        <v>214</v>
      </c>
      <c r="N49" s="93" t="s">
        <v>22</v>
      </c>
      <c r="O49" s="97" t="s">
        <v>373</v>
      </c>
    </row>
    <row r="50" spans="1:15" ht="32.25" customHeight="1">
      <c r="A50" s="117"/>
      <c r="B50" s="191" t="s">
        <v>374</v>
      </c>
      <c r="C50" s="91" t="s">
        <v>188</v>
      </c>
      <c r="D50" s="124" t="s">
        <v>375</v>
      </c>
      <c r="E50" s="93">
        <v>44</v>
      </c>
      <c r="F50" s="192" t="s">
        <v>376</v>
      </c>
      <c r="G50" s="93" t="s">
        <v>232</v>
      </c>
      <c r="H50" s="93" t="s">
        <v>23</v>
      </c>
      <c r="I50" s="95">
        <v>44046</v>
      </c>
      <c r="J50" s="93" t="s">
        <v>38</v>
      </c>
      <c r="K50" s="96" t="s">
        <v>354</v>
      </c>
      <c r="L50" s="93">
        <v>25</v>
      </c>
      <c r="M50" s="190">
        <v>10</v>
      </c>
      <c r="N50" s="93" t="s">
        <v>22</v>
      </c>
      <c r="O50" s="97" t="s">
        <v>181</v>
      </c>
    </row>
    <row r="51" spans="1:15" ht="32.25" customHeight="1">
      <c r="A51" s="117"/>
      <c r="B51" s="191" t="s">
        <v>377</v>
      </c>
      <c r="C51" s="91" t="s">
        <v>190</v>
      </c>
      <c r="D51" s="124" t="s">
        <v>378</v>
      </c>
      <c r="E51" s="93">
        <v>12</v>
      </c>
      <c r="F51" s="193" t="s">
        <v>379</v>
      </c>
      <c r="G51" s="93" t="s">
        <v>232</v>
      </c>
      <c r="H51" s="93" t="s">
        <v>23</v>
      </c>
      <c r="I51" s="95">
        <v>44046</v>
      </c>
      <c r="J51" s="93" t="s">
        <v>38</v>
      </c>
      <c r="K51" s="96" t="s">
        <v>35</v>
      </c>
      <c r="L51" s="93">
        <v>40</v>
      </c>
      <c r="M51" s="190" t="s">
        <v>214</v>
      </c>
      <c r="N51" s="93" t="s">
        <v>22</v>
      </c>
      <c r="O51" s="97" t="s">
        <v>380</v>
      </c>
    </row>
    <row r="52" spans="1:15" ht="32.25" customHeight="1">
      <c r="A52" s="126"/>
      <c r="B52" s="194" t="s">
        <v>381</v>
      </c>
      <c r="C52" s="127" t="s">
        <v>410</v>
      </c>
      <c r="D52" s="174" t="s">
        <v>382</v>
      </c>
      <c r="E52" s="195" t="s">
        <v>383</v>
      </c>
      <c r="F52" s="196" t="s">
        <v>384</v>
      </c>
      <c r="G52" s="128" t="s">
        <v>232</v>
      </c>
      <c r="H52" s="128" t="s">
        <v>23</v>
      </c>
      <c r="I52" s="130" t="s">
        <v>385</v>
      </c>
      <c r="J52" s="195" t="s">
        <v>386</v>
      </c>
      <c r="K52" s="197" t="s">
        <v>387</v>
      </c>
      <c r="L52" s="128">
        <v>30</v>
      </c>
      <c r="M52" s="198" t="s">
        <v>214</v>
      </c>
      <c r="N52" s="128" t="s">
        <v>22</v>
      </c>
      <c r="O52" s="199" t="s">
        <v>350</v>
      </c>
    </row>
    <row r="53" spans="1:15" ht="40.5" customHeight="1">
      <c r="A53" s="183" t="s">
        <v>34</v>
      </c>
      <c r="B53" s="183" t="s">
        <v>33</v>
      </c>
      <c r="C53" s="107" t="s">
        <v>191</v>
      </c>
      <c r="D53" s="105" t="s">
        <v>388</v>
      </c>
      <c r="E53" s="109">
        <v>44</v>
      </c>
      <c r="F53" s="184" t="s">
        <v>389</v>
      </c>
      <c r="G53" s="109" t="s">
        <v>220</v>
      </c>
      <c r="H53" s="109" t="s">
        <v>17</v>
      </c>
      <c r="I53" s="113">
        <v>44046</v>
      </c>
      <c r="J53" s="109" t="s">
        <v>26</v>
      </c>
      <c r="K53" s="114" t="s">
        <v>390</v>
      </c>
      <c r="L53" s="109">
        <v>40</v>
      </c>
      <c r="M53" s="200" t="s">
        <v>214</v>
      </c>
      <c r="N53" s="109" t="s">
        <v>22</v>
      </c>
      <c r="O53" s="106" t="s">
        <v>391</v>
      </c>
    </row>
    <row r="54" spans="1:15" ht="40.5" customHeight="1">
      <c r="A54" s="148" t="s">
        <v>32</v>
      </c>
      <c r="B54" s="201" t="s">
        <v>392</v>
      </c>
      <c r="C54" s="81" t="s">
        <v>411</v>
      </c>
      <c r="D54" s="133" t="s">
        <v>200</v>
      </c>
      <c r="E54" s="83">
        <v>34</v>
      </c>
      <c r="F54" s="179" t="s">
        <v>393</v>
      </c>
      <c r="G54" s="179" t="s">
        <v>209</v>
      </c>
      <c r="H54" s="134" t="s">
        <v>196</v>
      </c>
      <c r="I54" s="85">
        <v>44406</v>
      </c>
      <c r="J54" s="84" t="s">
        <v>24</v>
      </c>
      <c r="K54" s="86" t="s">
        <v>20</v>
      </c>
      <c r="L54" s="83">
        <v>25</v>
      </c>
      <c r="M54" s="83">
        <v>5</v>
      </c>
      <c r="N54" s="83" t="s">
        <v>22</v>
      </c>
      <c r="O54" s="88" t="s">
        <v>193</v>
      </c>
    </row>
    <row r="55" spans="1:15" ht="40.5" customHeight="1">
      <c r="A55" s="117"/>
      <c r="B55" s="202" t="s">
        <v>392</v>
      </c>
      <c r="C55" s="203" t="s">
        <v>412</v>
      </c>
      <c r="D55" s="204" t="s">
        <v>194</v>
      </c>
      <c r="E55" s="205">
        <v>34</v>
      </c>
      <c r="F55" s="206" t="s">
        <v>195</v>
      </c>
      <c r="G55" s="207" t="s">
        <v>220</v>
      </c>
      <c r="H55" s="208" t="s">
        <v>196</v>
      </c>
      <c r="I55" s="209">
        <v>44407</v>
      </c>
      <c r="J55" s="205" t="s">
        <v>45</v>
      </c>
      <c r="K55" s="210" t="s">
        <v>20</v>
      </c>
      <c r="L55" s="205">
        <v>30</v>
      </c>
      <c r="M55" s="205">
        <v>5</v>
      </c>
      <c r="N55" s="205" t="s">
        <v>22</v>
      </c>
      <c r="O55" s="211" t="s">
        <v>193</v>
      </c>
    </row>
    <row r="56" spans="1:15" ht="40.5" customHeight="1">
      <c r="A56" s="117"/>
      <c r="B56" s="90" t="s">
        <v>192</v>
      </c>
      <c r="C56" s="93" t="s">
        <v>31</v>
      </c>
      <c r="D56" s="124" t="s">
        <v>394</v>
      </c>
      <c r="E56" s="93">
        <v>34</v>
      </c>
      <c r="F56" s="137" t="s">
        <v>395</v>
      </c>
      <c r="G56" s="207" t="s">
        <v>220</v>
      </c>
      <c r="H56" s="161" t="s">
        <v>396</v>
      </c>
      <c r="I56" s="95">
        <v>44410</v>
      </c>
      <c r="J56" s="93" t="s">
        <v>21</v>
      </c>
      <c r="K56" s="210" t="s">
        <v>20</v>
      </c>
      <c r="L56" s="93">
        <v>20</v>
      </c>
      <c r="M56" s="190" t="s">
        <v>214</v>
      </c>
      <c r="N56" s="93" t="s">
        <v>22</v>
      </c>
      <c r="O56" s="97" t="s">
        <v>397</v>
      </c>
    </row>
    <row r="57" spans="1:15" ht="40.5" customHeight="1">
      <c r="A57" s="117"/>
      <c r="B57" s="97" t="s">
        <v>197</v>
      </c>
      <c r="C57" s="93" t="s">
        <v>198</v>
      </c>
      <c r="D57" s="124" t="s">
        <v>398</v>
      </c>
      <c r="E57" s="93">
        <v>14</v>
      </c>
      <c r="F57" s="98" t="s">
        <v>399</v>
      </c>
      <c r="G57" s="207" t="s">
        <v>220</v>
      </c>
      <c r="H57" s="161" t="s">
        <v>400</v>
      </c>
      <c r="I57" s="95">
        <v>44410</v>
      </c>
      <c r="J57" s="93" t="s">
        <v>21</v>
      </c>
      <c r="K57" s="96" t="s">
        <v>163</v>
      </c>
      <c r="L57" s="93">
        <v>20</v>
      </c>
      <c r="M57" s="99" t="s">
        <v>214</v>
      </c>
      <c r="N57" s="93" t="s">
        <v>22</v>
      </c>
      <c r="O57" s="97" t="s">
        <v>401</v>
      </c>
    </row>
    <row r="58" spans="1:15" ht="40.5" customHeight="1">
      <c r="A58" s="117"/>
      <c r="B58" s="90" t="s">
        <v>192</v>
      </c>
      <c r="C58" s="93" t="s">
        <v>199</v>
      </c>
      <c r="D58" s="124" t="s">
        <v>402</v>
      </c>
      <c r="E58" s="93">
        <v>34</v>
      </c>
      <c r="F58" s="98" t="s">
        <v>403</v>
      </c>
      <c r="G58" s="207" t="s">
        <v>220</v>
      </c>
      <c r="H58" s="161" t="s">
        <v>404</v>
      </c>
      <c r="I58" s="95">
        <v>44411</v>
      </c>
      <c r="J58" s="93" t="s">
        <v>26</v>
      </c>
      <c r="K58" s="210" t="s">
        <v>20</v>
      </c>
      <c r="L58" s="93">
        <v>20</v>
      </c>
      <c r="M58" s="93">
        <v>4</v>
      </c>
      <c r="N58" s="93" t="s">
        <v>22</v>
      </c>
      <c r="O58" s="97" t="s">
        <v>401</v>
      </c>
    </row>
    <row r="59" spans="1:15" ht="40.5" customHeight="1">
      <c r="A59" s="117"/>
      <c r="B59" s="97" t="s">
        <v>197</v>
      </c>
      <c r="C59" s="93" t="s">
        <v>201</v>
      </c>
      <c r="D59" s="124" t="s">
        <v>405</v>
      </c>
      <c r="E59" s="93">
        <v>14</v>
      </c>
      <c r="F59" s="98" t="s">
        <v>406</v>
      </c>
      <c r="G59" s="137" t="s">
        <v>220</v>
      </c>
      <c r="H59" s="161" t="s">
        <v>400</v>
      </c>
      <c r="I59" s="95">
        <v>44411</v>
      </c>
      <c r="J59" s="93" t="s">
        <v>26</v>
      </c>
      <c r="K59" s="96" t="s">
        <v>163</v>
      </c>
      <c r="L59" s="93">
        <v>20</v>
      </c>
      <c r="M59" s="190" t="s">
        <v>214</v>
      </c>
      <c r="N59" s="93" t="s">
        <v>22</v>
      </c>
      <c r="O59" s="97" t="s">
        <v>401</v>
      </c>
    </row>
    <row r="60" spans="1:15" ht="40.5" customHeight="1">
      <c r="A60" s="126"/>
      <c r="B60" s="132" t="s">
        <v>197</v>
      </c>
      <c r="C60" s="128" t="s">
        <v>202</v>
      </c>
      <c r="D60" s="174" t="s">
        <v>407</v>
      </c>
      <c r="E60" s="128">
        <v>14</v>
      </c>
      <c r="F60" s="196" t="s">
        <v>408</v>
      </c>
      <c r="G60" s="195" t="s">
        <v>209</v>
      </c>
      <c r="H60" s="175" t="s">
        <v>400</v>
      </c>
      <c r="I60" s="130">
        <v>44412</v>
      </c>
      <c r="J60" s="128" t="s">
        <v>25</v>
      </c>
      <c r="K60" s="177" t="s">
        <v>163</v>
      </c>
      <c r="L60" s="128">
        <v>30</v>
      </c>
      <c r="M60" s="212" t="s">
        <v>214</v>
      </c>
      <c r="N60" s="128" t="s">
        <v>22</v>
      </c>
      <c r="O60" s="132" t="s">
        <v>193</v>
      </c>
    </row>
    <row r="61" spans="3:5" ht="20.25" customHeight="1">
      <c r="C61" s="67">
        <f>COUNTA(C5:C60)</f>
        <v>56</v>
      </c>
      <c r="D61" s="66" t="s">
        <v>203</v>
      </c>
      <c r="E61" s="58"/>
    </row>
    <row r="62" spans="1:4" ht="18.75" customHeight="1">
      <c r="A62" s="215"/>
      <c r="B62" s="215"/>
      <c r="C62" s="215"/>
      <c r="D62" s="215"/>
    </row>
    <row r="63" spans="1:4" ht="18.75" customHeight="1">
      <c r="A63" s="215"/>
      <c r="B63" s="215"/>
      <c r="C63" s="215"/>
      <c r="D63" s="215"/>
    </row>
    <row r="64" spans="1:4" ht="18.75" customHeight="1">
      <c r="A64" s="215"/>
      <c r="B64" s="215"/>
      <c r="C64" s="215"/>
      <c r="D64" s="215"/>
    </row>
    <row r="65" spans="1:4" ht="18.75" customHeight="1">
      <c r="A65" s="215"/>
      <c r="B65" s="215"/>
      <c r="C65" s="215"/>
      <c r="D65" s="215"/>
    </row>
    <row r="66" spans="1:4" ht="18.75" customHeight="1">
      <c r="A66" s="215"/>
      <c r="B66" s="215"/>
      <c r="C66" s="215"/>
      <c r="D66" s="215"/>
    </row>
  </sheetData>
  <sheetProtection/>
  <mergeCells count="7">
    <mergeCell ref="A66:D66"/>
    <mergeCell ref="A1:O1"/>
    <mergeCell ref="I3:O3"/>
    <mergeCell ref="A62:D62"/>
    <mergeCell ref="A63:D63"/>
    <mergeCell ref="A64:D64"/>
    <mergeCell ref="A65:D65"/>
  </mergeCells>
  <printOptions horizontalCentered="1"/>
  <pageMargins left="0.1968503937007874" right="0.1968503937007874" top="0.984251968503937" bottom="0.3937007874015748" header="0.5118110236220472" footer="0.5118110236220472"/>
  <pageSetup horizontalDpi="300" verticalDpi="300" orientation="portrait" paperSize="8" scale="85" r:id="rId1"/>
  <headerFooter alignWithMargins="0">
    <oddHeader>&amp;R&amp;9公開講座&amp;11&amp;P</oddHeader>
  </headerFooter>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kyoumu-kyoumu</dc:creator>
  <cp:keywords/>
  <dc:description/>
  <cp:lastModifiedBy>enica</cp:lastModifiedBy>
  <cp:lastPrinted>2019-01-31T07:25:58Z</cp:lastPrinted>
  <dcterms:created xsi:type="dcterms:W3CDTF">2002-02-08T05:44:44Z</dcterms:created>
  <dcterms:modified xsi:type="dcterms:W3CDTF">2021-01-21T08:46:02Z</dcterms:modified>
  <cp:category/>
  <cp:version/>
  <cp:contentType/>
  <cp:contentStatus/>
</cp:coreProperties>
</file>