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55" yWindow="32760" windowWidth="13995" windowHeight="6300" activeTab="0"/>
  </bookViews>
  <sheets>
    <sheet name="公開講座受講者推薦名簿（05-3）" sheetId="1" r:id="rId1"/>
    <sheet name="大学番号" sheetId="2" r:id="rId2"/>
    <sheet name="科目等履修 (一次募集)" sheetId="3" r:id="rId3"/>
  </sheets>
  <definedNames>
    <definedName name="_xlfn.IFERROR" hidden="1">#NAME?</definedName>
    <definedName name="_xlnm.Print_Area" localSheetId="2">'科目等履修 (一次募集)'!$A$1:$T$32</definedName>
    <definedName name="_xlnm.Print_Titles" localSheetId="2">'科目等履修 (一次募集)'!$4:$5</definedName>
  </definedNames>
  <calcPr fullCalcOnLoad="1"/>
</workbook>
</file>

<file path=xl/comments1.xml><?xml version="1.0" encoding="utf-8"?>
<comments xmlns="http://schemas.openxmlformats.org/spreadsheetml/2006/main">
  <authors>
    <author>enica</author>
  </authors>
  <commentList>
    <comment ref="B6" authorId="0">
      <text>
        <r>
          <rPr>
            <b/>
            <sz val="9"/>
            <rFont val="MS P ゴシック"/>
            <family val="3"/>
          </rPr>
          <t>enica:</t>
        </r>
        <r>
          <rPr>
            <sz val="9"/>
            <rFont val="MS P ゴシック"/>
            <family val="3"/>
          </rPr>
          <t xml:space="preserve">
</t>
        </r>
        <r>
          <rPr>
            <sz val="7"/>
            <rFont val="MS P ゴシック"/>
            <family val="3"/>
          </rPr>
          <t>科目番号を入力ください。
提出先大学、受講希望公開授業名は自動入力されます。</t>
        </r>
      </text>
    </comment>
  </commentList>
</comments>
</file>

<file path=xl/sharedStrings.xml><?xml version="1.0" encoding="utf-8"?>
<sst xmlns="http://schemas.openxmlformats.org/spreadsheetml/2006/main" count="265" uniqueCount="155">
  <si>
    <t>高等学校名：</t>
  </si>
  <si>
    <t>性別</t>
  </si>
  <si>
    <t>学年</t>
  </si>
  <si>
    <t>備考</t>
  </si>
  <si>
    <t>No.</t>
  </si>
  <si>
    <t>電　話
ファックス</t>
  </si>
  <si>
    <t>〒</t>
  </si>
  <si>
    <t>フリガナ</t>
  </si>
  <si>
    <t>年　　月　　日</t>
  </si>
  <si>
    <t>科目番号</t>
  </si>
  <si>
    <t>無料</t>
  </si>
  <si>
    <t>本学</t>
  </si>
  <si>
    <t>無料</t>
  </si>
  <si>
    <t>10:00～15:00</t>
  </si>
  <si>
    <t>火</t>
  </si>
  <si>
    <t>最少開講人数</t>
  </si>
  <si>
    <t>開講時間</t>
  </si>
  <si>
    <t>学問分野</t>
  </si>
  <si>
    <t>大学・短期
大学名</t>
  </si>
  <si>
    <t>01</t>
  </si>
  <si>
    <t>03</t>
  </si>
  <si>
    <t>大学№</t>
  </si>
  <si>
    <t>大学名</t>
  </si>
  <si>
    <t>エリザベト音楽大学</t>
  </si>
  <si>
    <t>近畿大学工学部</t>
  </si>
  <si>
    <t>25</t>
  </si>
  <si>
    <t>安田女子大学</t>
  </si>
  <si>
    <t>◆科目はサテライトキャンパスひろしま（広島県民文化センタ－）で開講</t>
  </si>
  <si>
    <t>学部
学科</t>
  </si>
  <si>
    <t>科目№</t>
  </si>
  <si>
    <t>開講学期</t>
  </si>
  <si>
    <t>担当教員名</t>
  </si>
  <si>
    <t>開講期間</t>
  </si>
  <si>
    <t>開講曜日</t>
  </si>
  <si>
    <t>募集定員</t>
  </si>
  <si>
    <t>受講料</t>
  </si>
  <si>
    <t>学習記録</t>
  </si>
  <si>
    <t>科目等履修生</t>
  </si>
  <si>
    <t>受け入れ可</t>
  </si>
  <si>
    <t>単位数</t>
  </si>
  <si>
    <t>01101</t>
  </si>
  <si>
    <t>前期</t>
  </si>
  <si>
    <t>井田 勝大</t>
  </si>
  <si>
    <t>18:10～20:05</t>
  </si>
  <si>
    <t>○</t>
  </si>
  <si>
    <t>○</t>
  </si>
  <si>
    <t>2年生
以上</t>
  </si>
  <si>
    <t>01102</t>
  </si>
  <si>
    <t>前期</t>
  </si>
  <si>
    <t>若狭 和良
ほか</t>
  </si>
  <si>
    <t>13:50～15:45</t>
  </si>
  <si>
    <t>01103</t>
  </si>
  <si>
    <t>8:50～10:45</t>
  </si>
  <si>
    <t>01104</t>
  </si>
  <si>
    <t>西洋器楽史Ⅱ</t>
  </si>
  <si>
    <t>11:00～12:55</t>
  </si>
  <si>
    <t>01105</t>
  </si>
  <si>
    <t>後期</t>
  </si>
  <si>
    <t>18:20～20:15</t>
  </si>
  <si>
    <t>8:50～10:45</t>
  </si>
  <si>
    <t>近畿大学工学部</t>
  </si>
  <si>
    <t>03101</t>
  </si>
  <si>
    <t>化学生命工学基礎実験</t>
  </si>
  <si>
    <t>集中</t>
  </si>
  <si>
    <t>本学</t>
  </si>
  <si>
    <t>火～木</t>
  </si>
  <si>
    <t>20名
程度</t>
  </si>
  <si>
    <t>2年生
以上</t>
  </si>
  <si>
    <t>安田女子大学</t>
  </si>
  <si>
    <t>女子に限る。科目等履修生としての申込のみ受け入れる。</t>
  </si>
  <si>
    <t>後期</t>
  </si>
  <si>
    <t>科目</t>
  </si>
  <si>
    <t>【様式05-3】</t>
  </si>
  <si>
    <t>提出先大学名：</t>
  </si>
  <si>
    <t>受講希望公開授業名</t>
  </si>
  <si>
    <t>推薦生徒名前</t>
  </si>
  <si>
    <t>担当部署名
担当教職員名</t>
  </si>
  <si>
    <r>
      <rPr>
        <b/>
        <sz val="10"/>
        <color indexed="8"/>
        <rFont val="ＭＳ ゴシック"/>
        <family val="3"/>
      </rPr>
      <t>学校</t>
    </r>
    <r>
      <rPr>
        <b/>
        <sz val="10"/>
        <rFont val="ＭＳ ゴシック"/>
        <family val="3"/>
      </rPr>
      <t xml:space="preserve">住所
</t>
    </r>
    <r>
      <rPr>
        <b/>
        <sz val="10"/>
        <color indexed="8"/>
        <rFont val="ＭＳ ゴシック"/>
        <family val="3"/>
      </rPr>
      <t>学校</t>
    </r>
    <r>
      <rPr>
        <b/>
        <sz val="10"/>
        <rFont val="ＭＳ ゴシック"/>
        <family val="3"/>
      </rPr>
      <t>メールアドレス</t>
    </r>
  </si>
  <si>
    <t>21世紀の社会と法Ａ
（日本国憲法）
（法学－現代社会と憲法）</t>
  </si>
  <si>
    <t>現代のビジネスＡ
（対人行動の心理学）</t>
  </si>
  <si>
    <t>18:10～20:05</t>
  </si>
  <si>
    <t>13:50～15:45</t>
  </si>
  <si>
    <t>2年生以上</t>
  </si>
  <si>
    <t>2年生
以上</t>
  </si>
  <si>
    <t>コヴァレンコ,オレクサンドル</t>
  </si>
  <si>
    <t>化学生命工学科</t>
  </si>
  <si>
    <t>全学部　　　　全学科</t>
  </si>
  <si>
    <t>25101</t>
  </si>
  <si>
    <t>辻 秀典</t>
  </si>
  <si>
    <t>全学部　　　　全学科</t>
  </si>
  <si>
    <t>25102</t>
  </si>
  <si>
    <t>前期
集中</t>
  </si>
  <si>
    <t>立花 知香</t>
  </si>
  <si>
    <t>25103</t>
  </si>
  <si>
    <t>01107</t>
  </si>
  <si>
    <t>科目名</t>
  </si>
  <si>
    <t>開講
方法</t>
  </si>
  <si>
    <t>対面
開講場所</t>
  </si>
  <si>
    <t>備考</t>
  </si>
  <si>
    <t>受入学年
令和3年度</t>
  </si>
  <si>
    <t>音楽学部</t>
  </si>
  <si>
    <t>合奏Ⅲ-a-1（吹奏楽）</t>
  </si>
  <si>
    <t>対面</t>
  </si>
  <si>
    <t>幟町
キャンパス</t>
  </si>
  <si>
    <t>4/6～7/6</t>
  </si>
  <si>
    <t>楽器奏法の基礎的な知識がある人、管打楽器の演奏が可能な人。
特殊なものや大きなものを除き、楽器は自分で持参すること。
授業外でも個人練習の出来る人が望ましい。予習・復習をすること。</t>
  </si>
  <si>
    <t>合奏Ⅰ-1（オーケストラ）</t>
  </si>
  <si>
    <t>4/7～7/7</t>
  </si>
  <si>
    <t>水</t>
  </si>
  <si>
    <t>募集は弦楽器に限る。
弦楽器奏者としてオーケストラの中で演奏する技術を有する人のみ受講可能。演奏会直前には臨時練習が設定されるが、これに参加することも履修条件となる。</t>
  </si>
  <si>
    <t>世界音楽文化学Ⅱ</t>
  </si>
  <si>
    <t>壬生千恵子</t>
  </si>
  <si>
    <t>対面</t>
  </si>
  <si>
    <t>4/10～7/3</t>
  </si>
  <si>
    <t>土</t>
  </si>
  <si>
    <t>－</t>
  </si>
  <si>
    <t>佐々木 悠</t>
  </si>
  <si>
    <t>11:00～12:55</t>
  </si>
  <si>
    <t>ある程度楽譜が読める事が望ましい。</t>
  </si>
  <si>
    <t>合奏Ⅰ-2（オーケストラ）</t>
  </si>
  <si>
    <t>9/22～1/19</t>
  </si>
  <si>
    <t>01106</t>
  </si>
  <si>
    <t>西洋声楽史Ⅱ</t>
  </si>
  <si>
    <t>桂 政子</t>
  </si>
  <si>
    <t>9/25～1/22</t>
  </si>
  <si>
    <t>西洋器楽史Ⅳ</t>
  </si>
  <si>
    <t>馬場 有里子</t>
  </si>
  <si>
    <t>◆01108</t>
  </si>
  <si>
    <t>音楽史Ⅳ（英語による音楽史）</t>
  </si>
  <si>
    <t>コール,
ジョン</t>
  </si>
  <si>
    <t>サテライト
キャンパス
ひろしま</t>
  </si>
  <si>
    <r>
      <t xml:space="preserve">9/27～1/24
</t>
    </r>
    <r>
      <rPr>
        <sz val="8"/>
        <rFont val="ＭＳ ゴシック"/>
        <family val="3"/>
      </rPr>
      <t>1/5(水)授業日</t>
    </r>
  </si>
  <si>
    <t>月</t>
  </si>
  <si>
    <t>音楽史の基礎知識</t>
  </si>
  <si>
    <t>01109</t>
  </si>
  <si>
    <t>合奏Ⅲ-a-2（吹奏楽）</t>
  </si>
  <si>
    <t>9/28～1/18</t>
  </si>
  <si>
    <t>◆01110</t>
  </si>
  <si>
    <t>人間学Ⅴ-2（英語で学ぶ広島学）</t>
  </si>
  <si>
    <t>9/30～1/20</t>
  </si>
  <si>
    <t>木</t>
  </si>
  <si>
    <t>英語での読解・理解力</t>
  </si>
  <si>
    <t>北岡 賢 
ほか</t>
  </si>
  <si>
    <t>対面</t>
  </si>
  <si>
    <t>8/3～8/5</t>
  </si>
  <si>
    <t>4/6～7/27</t>
  </si>
  <si>
    <t>15:50～17:20</t>
  </si>
  <si>
    <t>8/3,8/4,
8/5,8/9</t>
  </si>
  <si>
    <t>火,水,
木,月</t>
  </si>
  <si>
    <t>8:30～15:40</t>
  </si>
  <si>
    <t>－</t>
  </si>
  <si>
    <t>9/28～1/25</t>
  </si>
  <si>
    <t>令和3年度　高大連携公開授業科目一覧　科目等履修（一次募集）</t>
  </si>
  <si>
    <t>令和3年度高大連携公開授業 科目等履修生受講者推薦名簿（大学へ提出）</t>
  </si>
  <si>
    <r>
      <t>（注）１．学年は受講時（令和3年度）の学年を記入してください。
　　　</t>
    </r>
    <r>
      <rPr>
        <u val="single"/>
        <sz val="11"/>
        <rFont val="ＭＳ ゴシック"/>
        <family val="3"/>
      </rPr>
      <t>２．この名簿は所管の機関（教育委員会等）ではなく、直接大学へ提出してください。</t>
    </r>
    <r>
      <rPr>
        <sz val="11"/>
        <rFont val="ＭＳ ゴシック"/>
        <family val="3"/>
      </rPr>
      <t xml:space="preserve">
　　　３．この名簿は高大連携の目的以外には使用いたしません。</t>
    </r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</si>
</sst>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  <numFmt numFmtId="184" formatCode="[$]ggge&quot;年&quot;m&quot;月&quot;d&quot;日&quot;;@"/>
    <numFmt numFmtId="185" formatCode="[$]gge&quot;年&quot;m&quot;月&quot;d&quot;日&quot;;@"/>
  </numFmts>
  <fonts count="6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14"/>
      <name val="ＭＳ ゴシック"/>
      <family val="3"/>
    </font>
    <font>
      <b/>
      <sz val="10"/>
      <name val="ＭＳ ゴシック"/>
      <family val="3"/>
    </font>
    <font>
      <sz val="10"/>
      <name val="ＭＳ ゴシック"/>
      <family val="3"/>
    </font>
    <font>
      <sz val="10"/>
      <name val="ＭＳ Ｐ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b/>
      <sz val="8"/>
      <name val="ＭＳ ゴシック"/>
      <family val="3"/>
    </font>
    <font>
      <b/>
      <sz val="9"/>
      <name val="ＭＳ ゴシック"/>
      <family val="3"/>
    </font>
    <font>
      <sz val="6"/>
      <name val="ＭＳ ゴシック"/>
      <family val="3"/>
    </font>
    <font>
      <b/>
      <sz val="9"/>
      <name val="ＭＳ Ｐゴシック"/>
      <family val="3"/>
    </font>
    <font>
      <b/>
      <sz val="16"/>
      <name val="ＭＳ Ｐゴシック"/>
      <family val="3"/>
    </font>
    <font>
      <b/>
      <sz val="16"/>
      <name val="ＭＳ ゴシック"/>
      <family val="3"/>
    </font>
    <font>
      <u val="single"/>
      <sz val="11"/>
      <name val="ＭＳ ゴシック"/>
      <family val="3"/>
    </font>
    <font>
      <b/>
      <sz val="14"/>
      <color indexed="17"/>
      <name val="ＭＳ ゴシック"/>
      <family val="3"/>
    </font>
    <font>
      <b/>
      <sz val="10"/>
      <color indexed="8"/>
      <name val="ＭＳ ゴシック"/>
      <family val="3"/>
    </font>
    <font>
      <b/>
      <sz val="12"/>
      <name val="ＭＳ ゴシック"/>
      <family val="3"/>
    </font>
    <font>
      <sz val="9"/>
      <name val="MS P ゴシック"/>
      <family val="3"/>
    </font>
    <font>
      <b/>
      <sz val="9"/>
      <name val="MS P ゴシック"/>
      <family val="3"/>
    </font>
    <font>
      <sz val="7"/>
      <name val="MS P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0"/>
      <color theme="1"/>
      <name val="ＭＳ ゴシック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7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Border="1" applyAlignment="1">
      <alignment vertical="center"/>
    </xf>
    <xf numFmtId="49" fontId="2" fillId="0" borderId="10" xfId="0" applyNumberFormat="1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5" fillId="0" borderId="11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49" fontId="5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left" vertical="center" shrinkToFit="1"/>
    </xf>
    <xf numFmtId="0" fontId="3" fillId="0" borderId="0" xfId="0" applyFont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5" fillId="0" borderId="11" xfId="0" applyNumberFormat="1" applyFont="1" applyBorder="1" applyAlignment="1">
      <alignment vertical="center"/>
    </xf>
    <xf numFmtId="0" fontId="5" fillId="0" borderId="11" xfId="0" applyNumberFormat="1" applyFont="1" applyFill="1" applyBorder="1" applyAlignment="1">
      <alignment vertical="center"/>
    </xf>
    <xf numFmtId="0" fontId="58" fillId="0" borderId="11" xfId="0" applyFont="1" applyBorder="1" applyAlignment="1">
      <alignment horizontal="center" vertical="center" wrapText="1"/>
    </xf>
    <xf numFmtId="0" fontId="7" fillId="0" borderId="0" xfId="60" applyFont="1" applyFill="1">
      <alignment vertical="center"/>
      <protection/>
    </xf>
    <xf numFmtId="0" fontId="12" fillId="0" borderId="0" xfId="60" applyFont="1" applyFill="1" applyAlignment="1">
      <alignment horizontal="center" vertical="center"/>
      <protection/>
    </xf>
    <xf numFmtId="0" fontId="7" fillId="0" borderId="0" xfId="60" applyFont="1" applyFill="1" applyBorder="1" applyAlignment="1">
      <alignment vertical="center" wrapText="1"/>
      <protection/>
    </xf>
    <xf numFmtId="0" fontId="20" fillId="0" borderId="0" xfId="0" applyFont="1" applyAlignment="1">
      <alignment vertical="center"/>
    </xf>
    <xf numFmtId="0" fontId="7" fillId="0" borderId="12" xfId="0" applyFont="1" applyBorder="1" applyAlignment="1">
      <alignment horizontal="left" vertical="center" wrapText="1"/>
    </xf>
    <xf numFmtId="0" fontId="7" fillId="0" borderId="13" xfId="0" applyFont="1" applyBorder="1" applyAlignment="1">
      <alignment vertical="center"/>
    </xf>
    <xf numFmtId="49" fontId="7" fillId="0" borderId="13" xfId="0" applyNumberFormat="1" applyFont="1" applyBorder="1" applyAlignment="1">
      <alignment horizontal="center" vertical="center"/>
    </xf>
    <xf numFmtId="0" fontId="7" fillId="0" borderId="13" xfId="0" applyFont="1" applyBorder="1" applyAlignment="1">
      <alignment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 shrinkToFit="1"/>
    </xf>
    <xf numFmtId="0" fontId="8" fillId="0" borderId="13" xfId="0" applyFont="1" applyBorder="1" applyAlignment="1">
      <alignment horizontal="center" vertical="center" wrapText="1"/>
    </xf>
    <xf numFmtId="0" fontId="8" fillId="0" borderId="13" xfId="0" applyFont="1" applyBorder="1" applyAlignment="1">
      <alignment vertical="center" wrapText="1"/>
    </xf>
    <xf numFmtId="0" fontId="7" fillId="0" borderId="0" xfId="0" applyFont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49" fontId="7" fillId="0" borderId="14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vertical="center" wrapText="1"/>
    </xf>
    <xf numFmtId="0" fontId="7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 shrinkToFit="1"/>
    </xf>
    <xf numFmtId="0" fontId="8" fillId="0" borderId="14" xfId="0" applyFont="1" applyBorder="1" applyAlignment="1">
      <alignment horizontal="center" vertical="center" wrapText="1"/>
    </xf>
    <xf numFmtId="0" fontId="8" fillId="0" borderId="14" xfId="0" applyFont="1" applyBorder="1" applyAlignment="1">
      <alignment vertical="center" wrapText="1"/>
    </xf>
    <xf numFmtId="0" fontId="7" fillId="0" borderId="12" xfId="0" applyFont="1" applyBorder="1" applyAlignment="1">
      <alignment horizontal="center" vertical="center" wrapText="1"/>
    </xf>
    <xf numFmtId="49" fontId="7" fillId="0" borderId="15" xfId="0" applyNumberFormat="1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 shrinkToFit="1"/>
    </xf>
    <xf numFmtId="0" fontId="7" fillId="0" borderId="17" xfId="0" applyFont="1" applyBorder="1" applyAlignment="1">
      <alignment vertical="center" wrapText="1"/>
    </xf>
    <xf numFmtId="49" fontId="7" fillId="0" borderId="17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7" xfId="0" applyFont="1" applyBorder="1" applyAlignment="1">
      <alignment vertical="center" wrapText="1"/>
    </xf>
    <xf numFmtId="49" fontId="7" fillId="0" borderId="18" xfId="0" applyNumberFormat="1" applyFont="1" applyBorder="1" applyAlignment="1">
      <alignment horizontal="center" vertical="center"/>
    </xf>
    <xf numFmtId="0" fontId="7" fillId="0" borderId="18" xfId="0" applyFont="1" applyBorder="1" applyAlignment="1">
      <alignment vertical="center" wrapText="1"/>
    </xf>
    <xf numFmtId="0" fontId="7" fillId="0" borderId="18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8" fillId="0" borderId="18" xfId="0" applyFont="1" applyBorder="1" applyAlignment="1">
      <alignment vertical="center" wrapText="1"/>
    </xf>
    <xf numFmtId="0" fontId="7" fillId="0" borderId="11" xfId="0" applyFont="1" applyBorder="1" applyAlignment="1">
      <alignment horizontal="left" vertical="center" wrapText="1"/>
    </xf>
    <xf numFmtId="49" fontId="7" fillId="0" borderId="11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wrapText="1" shrinkToFit="1"/>
    </xf>
    <xf numFmtId="0" fontId="8" fillId="0" borderId="11" xfId="0" applyFont="1" applyBorder="1" applyAlignment="1">
      <alignment horizontal="center" vertical="center" wrapText="1"/>
    </xf>
    <xf numFmtId="0" fontId="7" fillId="0" borderId="18" xfId="0" applyFont="1" applyBorder="1" applyAlignment="1" quotePrefix="1">
      <alignment horizontal="center" vertical="center"/>
    </xf>
    <xf numFmtId="0" fontId="8" fillId="0" borderId="19" xfId="0" applyFont="1" applyBorder="1" applyAlignment="1">
      <alignment vertical="center" wrapText="1"/>
    </xf>
    <xf numFmtId="49" fontId="7" fillId="0" borderId="19" xfId="0" applyNumberFormat="1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 shrinkToFit="1"/>
    </xf>
    <xf numFmtId="0" fontId="8" fillId="0" borderId="19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 shrinkToFit="1"/>
    </xf>
    <xf numFmtId="0" fontId="7" fillId="0" borderId="14" xfId="0" applyFont="1" applyBorder="1" applyAlignment="1">
      <alignment vertical="center" wrapText="1" shrinkToFit="1"/>
    </xf>
    <xf numFmtId="0" fontId="7" fillId="0" borderId="14" xfId="0" applyFont="1" applyBorder="1" applyAlignment="1">
      <alignment horizontal="center" vertical="center" shrinkToFit="1"/>
    </xf>
    <xf numFmtId="0" fontId="13" fillId="0" borderId="14" xfId="0" applyFont="1" applyBorder="1" applyAlignment="1">
      <alignment horizontal="center" vertical="center" wrapText="1"/>
    </xf>
    <xf numFmtId="0" fontId="7" fillId="0" borderId="19" xfId="0" applyFont="1" applyBorder="1" applyAlignment="1" quotePrefix="1">
      <alignment horizontal="center" vertical="center"/>
    </xf>
    <xf numFmtId="0" fontId="7" fillId="0" borderId="20" xfId="0" applyFont="1" applyBorder="1" applyAlignment="1">
      <alignment horizontal="left" vertical="center" wrapText="1"/>
    </xf>
    <xf numFmtId="0" fontId="7" fillId="0" borderId="18" xfId="0" applyFont="1" applyBorder="1" applyAlignment="1">
      <alignment vertical="center" wrapText="1" shrinkToFit="1"/>
    </xf>
    <xf numFmtId="0" fontId="7" fillId="0" borderId="18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 shrinkToFit="1"/>
    </xf>
    <xf numFmtId="0" fontId="8" fillId="0" borderId="0" xfId="0" applyFont="1" applyAlignment="1">
      <alignment horizontal="center" vertical="center" shrinkToFi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16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8" fillId="0" borderId="21" xfId="0" applyNumberFormat="1" applyFont="1" applyBorder="1" applyAlignment="1">
      <alignment vertical="center" shrinkToFit="1"/>
    </xf>
    <xf numFmtId="0" fontId="8" fillId="0" borderId="22" xfId="0" applyNumberFormat="1" applyFont="1" applyBorder="1" applyAlignment="1">
      <alignment vertical="center" shrinkToFit="1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2" fillId="0" borderId="0" xfId="0" applyFont="1" applyAlignment="1">
      <alignment vertical="top" wrapText="1"/>
    </xf>
    <xf numFmtId="0" fontId="8" fillId="0" borderId="21" xfId="0" applyNumberFormat="1" applyFont="1" applyBorder="1" applyAlignment="1">
      <alignment vertical="center"/>
    </xf>
    <xf numFmtId="0" fontId="8" fillId="0" borderId="22" xfId="0" applyNumberFormat="1" applyFont="1" applyBorder="1" applyAlignment="1">
      <alignment vertical="center"/>
    </xf>
    <xf numFmtId="0" fontId="4" fillId="0" borderId="2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8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4" fillId="0" borderId="21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49" fontId="7" fillId="0" borderId="0" xfId="0" applyNumberFormat="1" applyFont="1" applyAlignment="1">
      <alignment horizontal="center" vertical="center" shrinkToFit="1"/>
    </xf>
    <xf numFmtId="0" fontId="7" fillId="0" borderId="0" xfId="0" applyFont="1" applyAlignment="1">
      <alignment vertical="center" wrapText="1"/>
    </xf>
    <xf numFmtId="0" fontId="7" fillId="0" borderId="24" xfId="0" applyFont="1" applyBorder="1" applyAlignment="1">
      <alignment horizontal="right" vertical="center"/>
    </xf>
    <xf numFmtId="0" fontId="12" fillId="0" borderId="33" xfId="0" applyFont="1" applyBorder="1" applyAlignment="1">
      <alignment horizontal="center" vertical="center" wrapText="1"/>
    </xf>
    <xf numFmtId="49" fontId="12" fillId="0" borderId="33" xfId="0" applyNumberFormat="1" applyFont="1" applyBorder="1" applyAlignment="1">
      <alignment horizontal="center" vertical="center" shrinkToFit="1"/>
    </xf>
    <xf numFmtId="0" fontId="12" fillId="0" borderId="33" xfId="0" applyFont="1" applyBorder="1" applyAlignment="1">
      <alignment horizontal="center" vertical="center" textRotation="255" shrinkToFit="1"/>
    </xf>
    <xf numFmtId="0" fontId="11" fillId="0" borderId="33" xfId="0" applyFont="1" applyBorder="1" applyAlignment="1">
      <alignment horizontal="center" vertical="center" wrapText="1" shrinkToFit="1"/>
    </xf>
    <xf numFmtId="0" fontId="12" fillId="0" borderId="33" xfId="0" applyFont="1" applyBorder="1" applyAlignment="1">
      <alignment horizontal="center" vertical="center" textRotation="255" wrapText="1"/>
    </xf>
    <xf numFmtId="0" fontId="11" fillId="0" borderId="33" xfId="0" applyFont="1" applyBorder="1" applyAlignment="1">
      <alignment horizontal="center" vertical="center" textRotation="255" wrapText="1"/>
    </xf>
    <xf numFmtId="0" fontId="12" fillId="0" borderId="11" xfId="0" applyFont="1" applyBorder="1" applyAlignment="1">
      <alignment horizontal="center" vertical="center" shrinkToFit="1"/>
    </xf>
    <xf numFmtId="0" fontId="9" fillId="0" borderId="11" xfId="0" applyFont="1" applyBorder="1" applyAlignment="1">
      <alignment horizontal="center" vertical="center" shrinkToFit="1"/>
    </xf>
    <xf numFmtId="0" fontId="9" fillId="0" borderId="20" xfId="0" applyFont="1" applyBorder="1" applyAlignment="1">
      <alignment vertical="center" wrapText="1"/>
    </xf>
    <xf numFmtId="49" fontId="12" fillId="0" borderId="20" xfId="0" applyNumberFormat="1" applyFont="1" applyBorder="1" applyAlignment="1">
      <alignment horizontal="center" vertical="center" shrinkToFit="1"/>
    </xf>
    <xf numFmtId="0" fontId="9" fillId="0" borderId="20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textRotation="255" shrinkToFit="1"/>
    </xf>
    <xf numFmtId="0" fontId="10" fillId="0" borderId="20" xfId="0" applyFont="1" applyBorder="1" applyAlignment="1">
      <alignment horizontal="center" vertical="center" shrinkToFit="1"/>
    </xf>
    <xf numFmtId="0" fontId="9" fillId="0" borderId="20" xfId="0" applyFont="1" applyBorder="1" applyAlignment="1">
      <alignment horizontal="center" vertical="center" textRotation="255" wrapText="1"/>
    </xf>
    <xf numFmtId="0" fontId="10" fillId="0" borderId="20" xfId="0" applyFont="1" applyBorder="1" applyAlignment="1">
      <alignment horizontal="center" vertical="center" textRotation="255" wrapText="1"/>
    </xf>
    <xf numFmtId="0" fontId="12" fillId="0" borderId="20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textRotation="255" wrapText="1"/>
    </xf>
    <xf numFmtId="0" fontId="12" fillId="0" borderId="2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 shrinkToFit="1"/>
    </xf>
    <xf numFmtId="0" fontId="7" fillId="0" borderId="17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shrinkToFit="1"/>
    </xf>
    <xf numFmtId="0" fontId="7" fillId="0" borderId="33" xfId="0" applyFont="1" applyBorder="1" applyAlignment="1">
      <alignment horizontal="center" vertical="center"/>
    </xf>
    <xf numFmtId="0" fontId="8" fillId="0" borderId="11" xfId="0" applyFont="1" applyBorder="1" applyAlignment="1">
      <alignment vertical="center" wrapText="1"/>
    </xf>
    <xf numFmtId="0" fontId="7" fillId="0" borderId="19" xfId="0" applyFont="1" applyBorder="1" applyAlignment="1">
      <alignment vertical="center" wrapText="1" shrinkToFit="1"/>
    </xf>
    <xf numFmtId="0" fontId="7" fillId="0" borderId="19" xfId="0" applyFont="1" applyBorder="1" applyAlignment="1">
      <alignment horizontal="center" vertical="center" shrinkToFit="1"/>
    </xf>
    <xf numFmtId="0" fontId="7" fillId="0" borderId="14" xfId="0" applyFont="1" applyBorder="1" applyAlignment="1" quotePrefix="1">
      <alignment horizontal="center" vertical="center"/>
    </xf>
    <xf numFmtId="0" fontId="7" fillId="0" borderId="0" xfId="0" applyFont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3"/>
  <sheetViews>
    <sheetView tabSelected="1" zoomScalePageLayoutView="0" workbookViewId="0" topLeftCell="A1">
      <selection activeCell="B7" sqref="B7"/>
    </sheetView>
  </sheetViews>
  <sheetFormatPr defaultColWidth="9.00390625" defaultRowHeight="24" customHeight="1"/>
  <cols>
    <col min="1" max="1" width="5.625" style="1" customWidth="1"/>
    <col min="2" max="2" width="8.625" style="1" customWidth="1"/>
    <col min="3" max="3" width="6.00390625" style="1" customWidth="1"/>
    <col min="4" max="4" width="22.50390625" style="1" customWidth="1"/>
    <col min="5" max="6" width="12.625" style="1" customWidth="1"/>
    <col min="7" max="8" width="4.625" style="1" customWidth="1"/>
    <col min="9" max="9" width="9.00390625" style="1" customWidth="1"/>
    <col min="10" max="16384" width="9.00390625" style="1" customWidth="1"/>
  </cols>
  <sheetData>
    <row r="1" ht="24" customHeight="1">
      <c r="I1" s="6" t="s">
        <v>72</v>
      </c>
    </row>
    <row r="2" spans="1:9" ht="24" customHeight="1">
      <c r="A2" s="115" t="s">
        <v>153</v>
      </c>
      <c r="B2" s="115"/>
      <c r="C2" s="115"/>
      <c r="D2" s="115"/>
      <c r="E2" s="115"/>
      <c r="F2" s="115"/>
      <c r="G2" s="115"/>
      <c r="H2" s="115"/>
      <c r="I2" s="115"/>
    </row>
    <row r="3" spans="6:9" ht="24" customHeight="1">
      <c r="F3" s="116" t="s">
        <v>8</v>
      </c>
      <c r="G3" s="116"/>
      <c r="H3" s="116"/>
      <c r="I3" s="116"/>
    </row>
    <row r="4" spans="1:9" ht="24" customHeight="1">
      <c r="A4" s="117" t="s">
        <v>0</v>
      </c>
      <c r="B4" s="117"/>
      <c r="C4" s="117"/>
      <c r="D4" s="117"/>
      <c r="E4" s="117"/>
      <c r="F4" s="117"/>
      <c r="G4" s="117"/>
      <c r="H4" s="117"/>
      <c r="I4" s="117"/>
    </row>
    <row r="5" spans="1:9" ht="24" customHeight="1">
      <c r="A5" s="13" t="s">
        <v>73</v>
      </c>
      <c r="B5" s="13"/>
      <c r="C5" s="13"/>
      <c r="D5" s="21" t="e">
        <f>LOOKUP(B7,'大学番号'!A2:B4)</f>
        <v>#N/A</v>
      </c>
      <c r="E5" s="13"/>
      <c r="F5" s="13"/>
      <c r="G5" s="13"/>
      <c r="H5" s="13"/>
      <c r="I5" s="13"/>
    </row>
    <row r="6" spans="1:9" ht="30" customHeight="1">
      <c r="A6" s="14" t="s">
        <v>4</v>
      </c>
      <c r="B6" s="14" t="s">
        <v>9</v>
      </c>
      <c r="C6" s="118" t="s">
        <v>74</v>
      </c>
      <c r="D6" s="104"/>
      <c r="E6" s="14" t="s">
        <v>75</v>
      </c>
      <c r="F6" s="17" t="s">
        <v>7</v>
      </c>
      <c r="G6" s="14" t="s">
        <v>1</v>
      </c>
      <c r="H6" s="14" t="s">
        <v>2</v>
      </c>
      <c r="I6" s="14" t="s">
        <v>3</v>
      </c>
    </row>
    <row r="7" spans="1:9" ht="24" customHeight="1">
      <c r="A7" s="7">
        <v>1</v>
      </c>
      <c r="B7" s="8"/>
      <c r="C7" s="88" t="e">
        <f>VLOOKUP(B7,'科目等履修 (一次募集)'!$C$6:$D$28,2,FALSE)</f>
        <v>#N/A</v>
      </c>
      <c r="D7" s="89"/>
      <c r="E7" s="15"/>
      <c r="F7" s="15"/>
      <c r="G7" s="7"/>
      <c r="H7" s="7"/>
      <c r="I7" s="16"/>
    </row>
    <row r="8" spans="1:9" ht="24" customHeight="1">
      <c r="A8" s="7">
        <v>2</v>
      </c>
      <c r="B8" s="8"/>
      <c r="C8" s="88" t="e">
        <f>VLOOKUP(B8,'科目等履修 (一次募集)'!$C$6:$D$28,2,FALSE)</f>
        <v>#N/A</v>
      </c>
      <c r="D8" s="89"/>
      <c r="E8" s="15"/>
      <c r="F8" s="15"/>
      <c r="G8" s="7"/>
      <c r="H8" s="7"/>
      <c r="I8" s="16"/>
    </row>
    <row r="9" spans="1:9" ht="24" customHeight="1">
      <c r="A9" s="7">
        <v>3</v>
      </c>
      <c r="B9" s="8"/>
      <c r="C9" s="88" t="e">
        <f>VLOOKUP(B9,'科目等履修 (一次募集)'!$C$6:$D$28,2,FALSE)</f>
        <v>#N/A</v>
      </c>
      <c r="D9" s="89"/>
      <c r="E9" s="15"/>
      <c r="F9" s="15"/>
      <c r="G9" s="7"/>
      <c r="H9" s="7"/>
      <c r="I9" s="16"/>
    </row>
    <row r="10" spans="1:9" ht="24" customHeight="1">
      <c r="A10" s="7">
        <v>4</v>
      </c>
      <c r="B10" s="8"/>
      <c r="C10" s="88" t="e">
        <f>VLOOKUP(B10,'科目等履修 (一次募集)'!$C$6:$D$28,2,FALSE)</f>
        <v>#N/A</v>
      </c>
      <c r="D10" s="89"/>
      <c r="E10" s="15"/>
      <c r="F10" s="15"/>
      <c r="G10" s="7"/>
      <c r="H10" s="7"/>
      <c r="I10" s="15"/>
    </row>
    <row r="11" spans="1:9" ht="24" customHeight="1">
      <c r="A11" s="7">
        <v>5</v>
      </c>
      <c r="B11" s="8"/>
      <c r="C11" s="88" t="e">
        <f>VLOOKUP(B11,'科目等履修 (一次募集)'!$C$6:$D$28,2,FALSE)</f>
        <v>#N/A</v>
      </c>
      <c r="D11" s="89"/>
      <c r="E11" s="15"/>
      <c r="F11" s="15"/>
      <c r="G11" s="7"/>
      <c r="H11" s="7"/>
      <c r="I11" s="15"/>
    </row>
    <row r="12" spans="1:9" ht="24" customHeight="1">
      <c r="A12" s="7">
        <v>6</v>
      </c>
      <c r="B12" s="8"/>
      <c r="C12" s="88" t="e">
        <f>VLOOKUP(B12,'科目等履修 (一次募集)'!$C$6:$D$28,2,FALSE)</f>
        <v>#N/A</v>
      </c>
      <c r="D12" s="89"/>
      <c r="E12" s="15"/>
      <c r="F12" s="15"/>
      <c r="G12" s="7"/>
      <c r="H12" s="7"/>
      <c r="I12" s="15"/>
    </row>
    <row r="13" spans="1:9" ht="24" customHeight="1">
      <c r="A13" s="7">
        <v>7</v>
      </c>
      <c r="B13" s="8"/>
      <c r="C13" s="88" t="e">
        <f>VLOOKUP(B13,'科目等履修 (一次募集)'!$C$6:$D$28,2,FALSE)</f>
        <v>#N/A</v>
      </c>
      <c r="D13" s="89"/>
      <c r="E13" s="15"/>
      <c r="F13" s="15"/>
      <c r="G13" s="7"/>
      <c r="H13" s="7"/>
      <c r="I13" s="15"/>
    </row>
    <row r="14" spans="1:9" ht="24" customHeight="1">
      <c r="A14" s="7">
        <v>8</v>
      </c>
      <c r="B14" s="8"/>
      <c r="C14" s="88" t="e">
        <f>VLOOKUP(B14,'科目等履修 (一次募集)'!$C$6:$D$28,2,FALSE)</f>
        <v>#N/A</v>
      </c>
      <c r="D14" s="89"/>
      <c r="E14" s="15"/>
      <c r="F14" s="15"/>
      <c r="G14" s="7"/>
      <c r="H14" s="7"/>
      <c r="I14" s="15"/>
    </row>
    <row r="15" spans="1:9" ht="24" customHeight="1">
      <c r="A15" s="7">
        <v>9</v>
      </c>
      <c r="B15" s="8"/>
      <c r="C15" s="88" t="e">
        <f>VLOOKUP(B15,'科目等履修 (一次募集)'!$C$6:$D$28,2,FALSE)</f>
        <v>#N/A</v>
      </c>
      <c r="D15" s="89"/>
      <c r="E15" s="15"/>
      <c r="F15" s="15"/>
      <c r="G15" s="7"/>
      <c r="H15" s="7"/>
      <c r="I15" s="15"/>
    </row>
    <row r="16" spans="1:9" ht="24" customHeight="1">
      <c r="A16" s="7">
        <v>10</v>
      </c>
      <c r="B16" s="8"/>
      <c r="C16" s="88" t="e">
        <f>VLOOKUP(B16,'科目等履修 (一次募集)'!$C$6:$D$28,2,FALSE)</f>
        <v>#N/A</v>
      </c>
      <c r="D16" s="89"/>
      <c r="E16" s="15"/>
      <c r="F16" s="15"/>
      <c r="G16" s="7"/>
      <c r="H16" s="7"/>
      <c r="I16" s="15"/>
    </row>
    <row r="17" spans="1:9" ht="24" customHeight="1">
      <c r="A17" s="7">
        <v>11</v>
      </c>
      <c r="B17" s="8"/>
      <c r="C17" s="88" t="e">
        <f>VLOOKUP(B17,'科目等履修 (一次募集)'!$C$6:$D$28,2,FALSE)</f>
        <v>#N/A</v>
      </c>
      <c r="D17" s="89"/>
      <c r="E17" s="15"/>
      <c r="F17" s="15"/>
      <c r="G17" s="7"/>
      <c r="H17" s="7"/>
      <c r="I17" s="15"/>
    </row>
    <row r="18" spans="1:9" ht="24" customHeight="1">
      <c r="A18" s="7">
        <v>12</v>
      </c>
      <c r="B18" s="8"/>
      <c r="C18" s="88" t="e">
        <f>VLOOKUP(B18,'科目等履修 (一次募集)'!$C$6:$D$28,2,FALSE)</f>
        <v>#N/A</v>
      </c>
      <c r="D18" s="89"/>
      <c r="E18" s="15"/>
      <c r="F18" s="15"/>
      <c r="G18" s="7"/>
      <c r="H18" s="7"/>
      <c r="I18" s="15"/>
    </row>
    <row r="19" spans="1:9" ht="24" customHeight="1">
      <c r="A19" s="7">
        <v>13</v>
      </c>
      <c r="B19" s="8"/>
      <c r="C19" s="88" t="e">
        <f>VLOOKUP(B19,'科目等履修 (一次募集)'!$C$6:$D$28,2,FALSE)</f>
        <v>#N/A</v>
      </c>
      <c r="D19" s="89"/>
      <c r="E19" s="15"/>
      <c r="F19" s="15"/>
      <c r="G19" s="7"/>
      <c r="H19" s="7"/>
      <c r="I19" s="15"/>
    </row>
    <row r="20" spans="1:9" ht="24" customHeight="1">
      <c r="A20" s="7">
        <v>14</v>
      </c>
      <c r="B20" s="8"/>
      <c r="C20" s="88" t="e">
        <f>VLOOKUP(B20,'科目等履修 (一次募集)'!$C$6:$D$28,2,FALSE)</f>
        <v>#N/A</v>
      </c>
      <c r="D20" s="89"/>
      <c r="E20" s="15"/>
      <c r="F20" s="15"/>
      <c r="G20" s="7"/>
      <c r="H20" s="7"/>
      <c r="I20" s="15"/>
    </row>
    <row r="21" spans="1:9" ht="24" customHeight="1">
      <c r="A21" s="7">
        <v>15</v>
      </c>
      <c r="B21" s="8"/>
      <c r="C21" s="88" t="e">
        <f>VLOOKUP(B21,'科目等履修 (一次募集)'!$C$6:$D$28,2,FALSE)</f>
        <v>#N/A</v>
      </c>
      <c r="D21" s="89"/>
      <c r="E21" s="15"/>
      <c r="F21" s="15"/>
      <c r="G21" s="7"/>
      <c r="H21" s="7"/>
      <c r="I21" s="15"/>
    </row>
    <row r="22" spans="1:9" ht="24" customHeight="1">
      <c r="A22" s="7">
        <v>16</v>
      </c>
      <c r="B22" s="8"/>
      <c r="C22" s="88" t="e">
        <f>VLOOKUP(B22,'科目等履修 (一次募集)'!$C$6:$D$28,2,FALSE)</f>
        <v>#N/A</v>
      </c>
      <c r="D22" s="89"/>
      <c r="E22" s="15"/>
      <c r="F22" s="15"/>
      <c r="G22" s="7"/>
      <c r="H22" s="7"/>
      <c r="I22" s="15"/>
    </row>
    <row r="23" spans="1:9" ht="24" customHeight="1">
      <c r="A23" s="7">
        <v>17</v>
      </c>
      <c r="B23" s="8"/>
      <c r="C23" s="88" t="e">
        <f>VLOOKUP(B23,'科目等履修 (一次募集)'!$C$6:$D$28,2,FALSE)</f>
        <v>#N/A</v>
      </c>
      <c r="D23" s="89"/>
      <c r="E23" s="15"/>
      <c r="F23" s="15"/>
      <c r="G23" s="7"/>
      <c r="H23" s="7"/>
      <c r="I23" s="15"/>
    </row>
    <row r="24" spans="1:9" ht="24" customHeight="1">
      <c r="A24" s="7">
        <v>18</v>
      </c>
      <c r="B24" s="8"/>
      <c r="C24" s="88" t="e">
        <f>VLOOKUP(B24,'科目等履修 (一次募集)'!$C$6:$D$28,2,FALSE)</f>
        <v>#N/A</v>
      </c>
      <c r="D24" s="89"/>
      <c r="E24" s="15"/>
      <c r="F24" s="15"/>
      <c r="G24" s="7"/>
      <c r="H24" s="7"/>
      <c r="I24" s="15"/>
    </row>
    <row r="25" spans="1:9" ht="24" customHeight="1">
      <c r="A25" s="7">
        <v>19</v>
      </c>
      <c r="B25" s="8"/>
      <c r="C25" s="88" t="e">
        <f>VLOOKUP(B25,'科目等履修 (一次募集)'!$C$6:$D$28,2,FALSE)</f>
        <v>#N/A</v>
      </c>
      <c r="D25" s="89"/>
      <c r="E25" s="15"/>
      <c r="F25" s="15"/>
      <c r="G25" s="7"/>
      <c r="H25" s="7"/>
      <c r="I25" s="15"/>
    </row>
    <row r="26" spans="1:9" ht="24" customHeight="1">
      <c r="A26" s="7">
        <v>20</v>
      </c>
      <c r="B26" s="8"/>
      <c r="C26" s="99" t="e">
        <f>VLOOKUP(B26,'科目等履修 (一次募集)'!$C$6:$D$28,2,FALSE)</f>
        <v>#N/A</v>
      </c>
      <c r="D26" s="100"/>
      <c r="E26" s="15"/>
      <c r="F26" s="15"/>
      <c r="G26" s="7"/>
      <c r="H26" s="7"/>
      <c r="I26" s="15"/>
    </row>
    <row r="27" spans="1:9" ht="24" customHeight="1">
      <c r="A27" s="2"/>
      <c r="B27" s="2"/>
      <c r="C27" s="2"/>
      <c r="D27" s="5"/>
      <c r="E27" s="2"/>
      <c r="F27" s="2"/>
      <c r="G27" s="2"/>
      <c r="H27" s="2"/>
      <c r="I27" s="2"/>
    </row>
    <row r="28" spans="1:9" ht="30" customHeight="1">
      <c r="A28" s="101" t="s">
        <v>76</v>
      </c>
      <c r="B28" s="102"/>
      <c r="C28" s="103"/>
      <c r="D28" s="101" t="s">
        <v>77</v>
      </c>
      <c r="E28" s="104"/>
      <c r="F28" s="101" t="s">
        <v>5</v>
      </c>
      <c r="G28" s="105"/>
      <c r="H28" s="105"/>
      <c r="I28" s="106"/>
    </row>
    <row r="29" spans="1:9" ht="35.25" customHeight="1">
      <c r="A29" s="107"/>
      <c r="B29" s="108"/>
      <c r="C29" s="109"/>
      <c r="D29" s="110" t="s">
        <v>6</v>
      </c>
      <c r="E29" s="111"/>
      <c r="F29" s="112"/>
      <c r="G29" s="113"/>
      <c r="H29" s="113"/>
      <c r="I29" s="114"/>
    </row>
    <row r="30" spans="1:9" ht="24" customHeight="1">
      <c r="A30" s="90"/>
      <c r="B30" s="91"/>
      <c r="C30" s="92"/>
      <c r="D30" s="93"/>
      <c r="E30" s="94"/>
      <c r="F30" s="95"/>
      <c r="G30" s="96"/>
      <c r="H30" s="96"/>
      <c r="I30" s="97"/>
    </row>
    <row r="31" spans="1:9" ht="12.75" customHeight="1">
      <c r="A31" s="9"/>
      <c r="B31" s="9"/>
      <c r="C31" s="9"/>
      <c r="D31" s="9"/>
      <c r="E31" s="9"/>
      <c r="F31" s="9"/>
      <c r="G31" s="9"/>
      <c r="H31" s="9"/>
      <c r="I31" s="4"/>
    </row>
    <row r="32" spans="1:9" ht="30" customHeight="1">
      <c r="A32" s="98" t="s">
        <v>154</v>
      </c>
      <c r="B32" s="98"/>
      <c r="C32" s="98"/>
      <c r="D32" s="98"/>
      <c r="E32" s="98"/>
      <c r="F32" s="98"/>
      <c r="G32" s="98"/>
      <c r="H32" s="98"/>
      <c r="I32" s="98"/>
    </row>
    <row r="33" spans="1:9" ht="15.75" customHeight="1">
      <c r="A33" s="98"/>
      <c r="B33" s="98"/>
      <c r="C33" s="98"/>
      <c r="D33" s="98"/>
      <c r="E33" s="98"/>
      <c r="F33" s="98"/>
      <c r="G33" s="98"/>
      <c r="H33" s="98"/>
      <c r="I33" s="98"/>
    </row>
    <row r="93" spans="1:9" s="3" customFormat="1" ht="24" customHeight="1">
      <c r="A93" s="1"/>
      <c r="B93" s="1"/>
      <c r="C93" s="1"/>
      <c r="D93" s="1"/>
      <c r="E93" s="1"/>
      <c r="F93" s="1"/>
      <c r="G93" s="1"/>
      <c r="H93" s="1"/>
      <c r="I93" s="1"/>
    </row>
  </sheetData>
  <sheetProtection/>
  <mergeCells count="34">
    <mergeCell ref="C14:D14"/>
    <mergeCell ref="A2:I2"/>
    <mergeCell ref="F3:I3"/>
    <mergeCell ref="A4:I4"/>
    <mergeCell ref="C6:D6"/>
    <mergeCell ref="C7:D7"/>
    <mergeCell ref="C8:D8"/>
    <mergeCell ref="F29:I29"/>
    <mergeCell ref="C20:D20"/>
    <mergeCell ref="C21:D21"/>
    <mergeCell ref="C22:D22"/>
    <mergeCell ref="C23:D23"/>
    <mergeCell ref="C9:D9"/>
    <mergeCell ref="C10:D10"/>
    <mergeCell ref="C11:D11"/>
    <mergeCell ref="C12:D12"/>
    <mergeCell ref="C13:D13"/>
    <mergeCell ref="A29:C29"/>
    <mergeCell ref="D29:E29"/>
    <mergeCell ref="C15:D15"/>
    <mergeCell ref="C16:D16"/>
    <mergeCell ref="C17:D17"/>
    <mergeCell ref="C18:D18"/>
    <mergeCell ref="C19:D19"/>
    <mergeCell ref="C24:D24"/>
    <mergeCell ref="C25:D25"/>
    <mergeCell ref="A30:C30"/>
    <mergeCell ref="D30:E30"/>
    <mergeCell ref="F30:I30"/>
    <mergeCell ref="A32:I33"/>
    <mergeCell ref="C26:D26"/>
    <mergeCell ref="A28:C28"/>
    <mergeCell ref="D28:E28"/>
    <mergeCell ref="F28:I28"/>
  </mergeCells>
  <printOptions/>
  <pageMargins left="0.7874015748031497" right="0.3937007874015748" top="0.7874015748031497" bottom="0.5905511811023623" header="0.5118110236220472" footer="0.5118110236220472"/>
  <pageSetup horizontalDpi="300" verticalDpi="300" orientation="portrait" paperSize="9" r:id="rId3"/>
  <headerFooter alignWithMargins="0">
    <oddFooter>&amp;C　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A4" sqref="A4:IV4"/>
    </sheetView>
  </sheetViews>
  <sheetFormatPr defaultColWidth="9.00390625" defaultRowHeight="13.5"/>
  <cols>
    <col min="1" max="1" width="10.625" style="0" customWidth="1"/>
    <col min="2" max="2" width="27.75390625" style="0" customWidth="1"/>
  </cols>
  <sheetData>
    <row r="1" spans="1:2" ht="24.75" customHeight="1">
      <c r="A1" s="10" t="s">
        <v>21</v>
      </c>
      <c r="B1" s="11" t="s">
        <v>22</v>
      </c>
    </row>
    <row r="2" spans="1:2" ht="24.75" customHeight="1">
      <c r="A2" s="8" t="s">
        <v>19</v>
      </c>
      <c r="B2" s="12" t="s">
        <v>23</v>
      </c>
    </row>
    <row r="3" spans="1:2" ht="24.75" customHeight="1">
      <c r="A3" s="8" t="s">
        <v>20</v>
      </c>
      <c r="B3" s="12" t="s">
        <v>24</v>
      </c>
    </row>
    <row r="4" spans="1:2" ht="24.75" customHeight="1">
      <c r="A4" s="8" t="s">
        <v>25</v>
      </c>
      <c r="B4" s="12" t="s">
        <v>26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8" tint="0.7999799847602844"/>
  </sheetPr>
  <dimension ref="A1:DD32"/>
  <sheetViews>
    <sheetView view="pageBreakPreview" zoomScale="75" zoomScaleNormal="85" zoomScaleSheetLayoutView="75" workbookViewId="0" topLeftCell="A1">
      <pane ySplit="5" topLeftCell="A6" activePane="bottomLeft" state="frozen"/>
      <selection pane="topLeft" activeCell="B1" sqref="B1"/>
      <selection pane="bottomLeft" activeCell="A2" sqref="A2"/>
    </sheetView>
  </sheetViews>
  <sheetFormatPr defaultColWidth="9.00390625" defaultRowHeight="13.5"/>
  <cols>
    <col min="1" max="1" width="10.875" style="31" customWidth="1"/>
    <col min="2" max="2" width="11.75390625" style="31" customWidth="1"/>
    <col min="3" max="3" width="6.625" style="124" customWidth="1"/>
    <col min="4" max="4" width="22.875" style="125" customWidth="1"/>
    <col min="5" max="5" width="3.625" style="79" customWidth="1"/>
    <col min="6" max="6" width="4.375" style="81" customWidth="1"/>
    <col min="7" max="7" width="9.375" style="79" customWidth="1"/>
    <col min="8" max="8" width="8.50390625" style="82" customWidth="1"/>
    <col min="9" max="9" width="8.625" style="82" customWidth="1"/>
    <col min="10" max="10" width="11.25390625" style="79" customWidth="1"/>
    <col min="11" max="11" width="5.00390625" style="83" customWidth="1"/>
    <col min="12" max="12" width="11.375" style="79" customWidth="1"/>
    <col min="13" max="14" width="4.00390625" style="79" customWidth="1"/>
    <col min="15" max="15" width="4.50390625" style="84" customWidth="1"/>
    <col min="16" max="17" width="2.625" style="79" customWidth="1"/>
    <col min="18" max="18" width="3.625" style="79" customWidth="1"/>
    <col min="19" max="19" width="4.50390625" style="84" customWidth="1"/>
    <col min="20" max="20" width="28.25390625" style="85" customWidth="1"/>
    <col min="21" max="16384" width="9.00390625" style="18" customWidth="1"/>
  </cols>
  <sheetData>
    <row r="1" spans="1:20" ht="28.5" customHeight="1">
      <c r="A1" s="119" t="s">
        <v>152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</row>
    <row r="2" spans="1:20" ht="16.5" customHeight="1">
      <c r="A2" s="86"/>
      <c r="B2" s="120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121"/>
      <c r="O2" s="122"/>
      <c r="P2" s="31"/>
      <c r="Q2" s="31"/>
      <c r="R2" s="31"/>
      <c r="S2" s="79"/>
      <c r="T2" s="123"/>
    </row>
    <row r="3" spans="11:20" ht="17.25" customHeight="1">
      <c r="K3" s="126" t="s">
        <v>27</v>
      </c>
      <c r="L3" s="126"/>
      <c r="M3" s="126"/>
      <c r="N3" s="126"/>
      <c r="O3" s="126"/>
      <c r="P3" s="126"/>
      <c r="Q3" s="126"/>
      <c r="R3" s="126"/>
      <c r="S3" s="126"/>
      <c r="T3" s="126"/>
    </row>
    <row r="4" spans="1:20" s="19" customFormat="1" ht="24" customHeight="1">
      <c r="A4" s="127" t="s">
        <v>18</v>
      </c>
      <c r="B4" s="127" t="s">
        <v>28</v>
      </c>
      <c r="C4" s="128" t="s">
        <v>29</v>
      </c>
      <c r="D4" s="127" t="s">
        <v>95</v>
      </c>
      <c r="E4" s="127" t="s">
        <v>17</v>
      </c>
      <c r="F4" s="129" t="s">
        <v>30</v>
      </c>
      <c r="G4" s="127" t="s">
        <v>31</v>
      </c>
      <c r="H4" s="130" t="s">
        <v>96</v>
      </c>
      <c r="I4" s="130" t="s">
        <v>97</v>
      </c>
      <c r="J4" s="127" t="s">
        <v>32</v>
      </c>
      <c r="K4" s="131" t="s">
        <v>33</v>
      </c>
      <c r="L4" s="127" t="s">
        <v>16</v>
      </c>
      <c r="M4" s="131" t="s">
        <v>34</v>
      </c>
      <c r="N4" s="131" t="s">
        <v>15</v>
      </c>
      <c r="O4" s="132" t="s">
        <v>35</v>
      </c>
      <c r="P4" s="127" t="s">
        <v>36</v>
      </c>
      <c r="Q4" s="133" t="s">
        <v>37</v>
      </c>
      <c r="R4" s="134"/>
      <c r="S4" s="134"/>
      <c r="T4" s="127" t="s">
        <v>98</v>
      </c>
    </row>
    <row r="5" spans="1:20" ht="94.5" customHeight="1">
      <c r="A5" s="135"/>
      <c r="B5" s="135"/>
      <c r="C5" s="136"/>
      <c r="D5" s="135"/>
      <c r="E5" s="137"/>
      <c r="F5" s="138"/>
      <c r="G5" s="137"/>
      <c r="H5" s="139"/>
      <c r="I5" s="139"/>
      <c r="J5" s="137"/>
      <c r="K5" s="140"/>
      <c r="L5" s="137"/>
      <c r="M5" s="140"/>
      <c r="N5" s="140"/>
      <c r="O5" s="141"/>
      <c r="P5" s="137"/>
      <c r="Q5" s="142" t="s">
        <v>38</v>
      </c>
      <c r="R5" s="143" t="s">
        <v>39</v>
      </c>
      <c r="S5" s="143" t="s">
        <v>99</v>
      </c>
      <c r="T5" s="144"/>
    </row>
    <row r="6" spans="1:20" ht="101.25" customHeight="1">
      <c r="A6" s="22" t="s">
        <v>23</v>
      </c>
      <c r="B6" s="23" t="s">
        <v>100</v>
      </c>
      <c r="C6" s="24" t="s">
        <v>40</v>
      </c>
      <c r="D6" s="25" t="s">
        <v>101</v>
      </c>
      <c r="E6" s="26">
        <v>15</v>
      </c>
      <c r="F6" s="145" t="s">
        <v>48</v>
      </c>
      <c r="G6" s="27" t="s">
        <v>42</v>
      </c>
      <c r="H6" s="146" t="s">
        <v>102</v>
      </c>
      <c r="I6" s="28" t="s">
        <v>103</v>
      </c>
      <c r="J6" s="27" t="s">
        <v>104</v>
      </c>
      <c r="K6" s="26" t="s">
        <v>14</v>
      </c>
      <c r="L6" s="26" t="s">
        <v>43</v>
      </c>
      <c r="M6" s="26">
        <v>10</v>
      </c>
      <c r="N6" s="26">
        <v>3</v>
      </c>
      <c r="O6" s="26" t="s">
        <v>12</v>
      </c>
      <c r="P6" s="26" t="s">
        <v>44</v>
      </c>
      <c r="Q6" s="26" t="s">
        <v>44</v>
      </c>
      <c r="R6" s="26">
        <v>0.5</v>
      </c>
      <c r="S6" s="29" t="s">
        <v>46</v>
      </c>
      <c r="T6" s="30" t="s">
        <v>105</v>
      </c>
    </row>
    <row r="7" spans="1:20" ht="83.25" customHeight="1">
      <c r="A7" s="32"/>
      <c r="B7" s="33" t="s">
        <v>100</v>
      </c>
      <c r="C7" s="34" t="s">
        <v>47</v>
      </c>
      <c r="D7" s="35" t="s">
        <v>106</v>
      </c>
      <c r="E7" s="36">
        <v>15</v>
      </c>
      <c r="F7" s="36" t="s">
        <v>48</v>
      </c>
      <c r="G7" s="37" t="s">
        <v>49</v>
      </c>
      <c r="H7" s="45" t="s">
        <v>102</v>
      </c>
      <c r="I7" s="38" t="s">
        <v>103</v>
      </c>
      <c r="J7" s="37" t="s">
        <v>107</v>
      </c>
      <c r="K7" s="36" t="s">
        <v>108</v>
      </c>
      <c r="L7" s="36" t="s">
        <v>50</v>
      </c>
      <c r="M7" s="36">
        <v>10</v>
      </c>
      <c r="N7" s="36">
        <v>3</v>
      </c>
      <c r="O7" s="36" t="s">
        <v>12</v>
      </c>
      <c r="P7" s="36" t="s">
        <v>44</v>
      </c>
      <c r="Q7" s="36" t="s">
        <v>44</v>
      </c>
      <c r="R7" s="36">
        <v>0.5</v>
      </c>
      <c r="S7" s="39" t="s">
        <v>46</v>
      </c>
      <c r="T7" s="40" t="s">
        <v>109</v>
      </c>
    </row>
    <row r="8" spans="1:20" ht="40.5" customHeight="1">
      <c r="A8" s="32"/>
      <c r="B8" s="33" t="s">
        <v>100</v>
      </c>
      <c r="C8" s="34" t="s">
        <v>51</v>
      </c>
      <c r="D8" s="35" t="s">
        <v>110</v>
      </c>
      <c r="E8" s="36">
        <v>15</v>
      </c>
      <c r="F8" s="36" t="s">
        <v>48</v>
      </c>
      <c r="G8" s="36" t="s">
        <v>111</v>
      </c>
      <c r="H8" s="45" t="s">
        <v>112</v>
      </c>
      <c r="I8" s="38" t="s">
        <v>103</v>
      </c>
      <c r="J8" s="36" t="s">
        <v>113</v>
      </c>
      <c r="K8" s="36" t="s">
        <v>114</v>
      </c>
      <c r="L8" s="36" t="s">
        <v>59</v>
      </c>
      <c r="M8" s="36">
        <v>10</v>
      </c>
      <c r="N8" s="36">
        <v>3</v>
      </c>
      <c r="O8" s="36" t="s">
        <v>12</v>
      </c>
      <c r="P8" s="36" t="s">
        <v>115</v>
      </c>
      <c r="Q8" s="36" t="s">
        <v>44</v>
      </c>
      <c r="R8" s="36">
        <v>2</v>
      </c>
      <c r="S8" s="39" t="s">
        <v>82</v>
      </c>
      <c r="T8" s="40"/>
    </row>
    <row r="9" spans="1:20" ht="46.5" customHeight="1">
      <c r="A9" s="32"/>
      <c r="B9" s="33" t="s">
        <v>100</v>
      </c>
      <c r="C9" s="34" t="s">
        <v>53</v>
      </c>
      <c r="D9" s="35" t="s">
        <v>54</v>
      </c>
      <c r="E9" s="36">
        <v>15</v>
      </c>
      <c r="F9" s="36" t="s">
        <v>48</v>
      </c>
      <c r="G9" s="36" t="s">
        <v>116</v>
      </c>
      <c r="H9" s="45" t="s">
        <v>112</v>
      </c>
      <c r="I9" s="38" t="s">
        <v>103</v>
      </c>
      <c r="J9" s="36" t="s">
        <v>113</v>
      </c>
      <c r="K9" s="36" t="s">
        <v>114</v>
      </c>
      <c r="L9" s="36" t="s">
        <v>117</v>
      </c>
      <c r="M9" s="36">
        <v>10</v>
      </c>
      <c r="N9" s="36">
        <v>3</v>
      </c>
      <c r="O9" s="36" t="s">
        <v>12</v>
      </c>
      <c r="P9" s="36" t="s">
        <v>44</v>
      </c>
      <c r="Q9" s="36" t="s">
        <v>44</v>
      </c>
      <c r="R9" s="36">
        <v>2</v>
      </c>
      <c r="S9" s="39" t="s">
        <v>82</v>
      </c>
      <c r="T9" s="40" t="s">
        <v>118</v>
      </c>
    </row>
    <row r="10" spans="1:20" ht="88.5" customHeight="1">
      <c r="A10" s="41"/>
      <c r="B10" s="33" t="s">
        <v>100</v>
      </c>
      <c r="C10" s="42" t="s">
        <v>56</v>
      </c>
      <c r="D10" s="35" t="s">
        <v>119</v>
      </c>
      <c r="E10" s="36">
        <v>15</v>
      </c>
      <c r="F10" s="36" t="s">
        <v>57</v>
      </c>
      <c r="G10" s="37" t="s">
        <v>49</v>
      </c>
      <c r="H10" s="45" t="s">
        <v>112</v>
      </c>
      <c r="I10" s="38" t="s">
        <v>103</v>
      </c>
      <c r="J10" s="37" t="s">
        <v>120</v>
      </c>
      <c r="K10" s="36" t="s">
        <v>108</v>
      </c>
      <c r="L10" s="36" t="s">
        <v>81</v>
      </c>
      <c r="M10" s="36">
        <v>10</v>
      </c>
      <c r="N10" s="36">
        <v>3</v>
      </c>
      <c r="O10" s="36" t="s">
        <v>12</v>
      </c>
      <c r="P10" s="36" t="s">
        <v>44</v>
      </c>
      <c r="Q10" s="36" t="s">
        <v>44</v>
      </c>
      <c r="R10" s="36">
        <v>0.5</v>
      </c>
      <c r="S10" s="39" t="s">
        <v>46</v>
      </c>
      <c r="T10" s="40" t="s">
        <v>109</v>
      </c>
    </row>
    <row r="11" spans="1:20" s="31" customFormat="1" ht="101.25" customHeight="1">
      <c r="A11" s="32"/>
      <c r="B11" s="33" t="s">
        <v>100</v>
      </c>
      <c r="C11" s="34" t="s">
        <v>121</v>
      </c>
      <c r="D11" s="35" t="s">
        <v>122</v>
      </c>
      <c r="E11" s="36">
        <v>15</v>
      </c>
      <c r="F11" s="36" t="s">
        <v>57</v>
      </c>
      <c r="G11" s="37" t="s">
        <v>123</v>
      </c>
      <c r="H11" s="45" t="s">
        <v>112</v>
      </c>
      <c r="I11" s="71" t="s">
        <v>103</v>
      </c>
      <c r="J11" s="37" t="s">
        <v>124</v>
      </c>
      <c r="K11" s="36" t="s">
        <v>114</v>
      </c>
      <c r="L11" s="36" t="s">
        <v>52</v>
      </c>
      <c r="M11" s="36">
        <v>10</v>
      </c>
      <c r="N11" s="36">
        <v>3</v>
      </c>
      <c r="O11" s="36" t="s">
        <v>12</v>
      </c>
      <c r="P11" s="36" t="s">
        <v>44</v>
      </c>
      <c r="Q11" s="36" t="s">
        <v>44</v>
      </c>
      <c r="R11" s="36">
        <v>2</v>
      </c>
      <c r="S11" s="39" t="s">
        <v>46</v>
      </c>
      <c r="T11" s="40"/>
    </row>
    <row r="12" spans="1:20" s="31" customFormat="1" ht="83.25" customHeight="1">
      <c r="A12" s="32"/>
      <c r="B12" s="33" t="s">
        <v>100</v>
      </c>
      <c r="C12" s="34" t="s">
        <v>94</v>
      </c>
      <c r="D12" s="35" t="s">
        <v>125</v>
      </c>
      <c r="E12" s="36">
        <v>15</v>
      </c>
      <c r="F12" s="36" t="s">
        <v>57</v>
      </c>
      <c r="G12" s="39" t="s">
        <v>126</v>
      </c>
      <c r="H12" s="45" t="s">
        <v>112</v>
      </c>
      <c r="I12" s="38" t="s">
        <v>103</v>
      </c>
      <c r="J12" s="43" t="s">
        <v>124</v>
      </c>
      <c r="K12" s="36" t="s">
        <v>114</v>
      </c>
      <c r="L12" s="36" t="s">
        <v>55</v>
      </c>
      <c r="M12" s="36">
        <v>10</v>
      </c>
      <c r="N12" s="36">
        <v>3</v>
      </c>
      <c r="O12" s="36" t="s">
        <v>12</v>
      </c>
      <c r="P12" s="36" t="s">
        <v>44</v>
      </c>
      <c r="Q12" s="36" t="s">
        <v>44</v>
      </c>
      <c r="R12" s="36">
        <v>2</v>
      </c>
      <c r="S12" s="39" t="s">
        <v>46</v>
      </c>
      <c r="T12" s="40" t="s">
        <v>118</v>
      </c>
    </row>
    <row r="13" spans="1:20" s="31" customFormat="1" ht="40.5" customHeight="1">
      <c r="A13" s="32"/>
      <c r="B13" s="33" t="s">
        <v>100</v>
      </c>
      <c r="C13" s="34" t="s">
        <v>127</v>
      </c>
      <c r="D13" s="35" t="s">
        <v>128</v>
      </c>
      <c r="E13" s="36">
        <v>15</v>
      </c>
      <c r="F13" s="36" t="s">
        <v>57</v>
      </c>
      <c r="G13" s="147" t="s">
        <v>129</v>
      </c>
      <c r="H13" s="45" t="s">
        <v>112</v>
      </c>
      <c r="I13" s="69" t="s">
        <v>130</v>
      </c>
      <c r="J13" s="37" t="s">
        <v>131</v>
      </c>
      <c r="K13" s="36" t="s">
        <v>132</v>
      </c>
      <c r="L13" s="36" t="s">
        <v>58</v>
      </c>
      <c r="M13" s="36">
        <v>10</v>
      </c>
      <c r="N13" s="36">
        <v>3</v>
      </c>
      <c r="O13" s="36" t="s">
        <v>12</v>
      </c>
      <c r="P13" s="36" t="s">
        <v>44</v>
      </c>
      <c r="Q13" s="36" t="s">
        <v>44</v>
      </c>
      <c r="R13" s="36">
        <v>2</v>
      </c>
      <c r="S13" s="39" t="s">
        <v>46</v>
      </c>
      <c r="T13" s="40" t="s">
        <v>133</v>
      </c>
    </row>
    <row r="14" spans="1:20" s="31" customFormat="1" ht="46.5" customHeight="1">
      <c r="A14" s="32"/>
      <c r="B14" s="35" t="s">
        <v>100</v>
      </c>
      <c r="C14" s="34" t="s">
        <v>134</v>
      </c>
      <c r="D14" s="35" t="s">
        <v>135</v>
      </c>
      <c r="E14" s="36">
        <v>15</v>
      </c>
      <c r="F14" s="36" t="s">
        <v>57</v>
      </c>
      <c r="G14" s="45" t="s">
        <v>42</v>
      </c>
      <c r="H14" s="45" t="s">
        <v>112</v>
      </c>
      <c r="I14" s="38" t="s">
        <v>103</v>
      </c>
      <c r="J14" s="36" t="s">
        <v>136</v>
      </c>
      <c r="K14" s="36" t="s">
        <v>14</v>
      </c>
      <c r="L14" s="36" t="s">
        <v>80</v>
      </c>
      <c r="M14" s="36">
        <v>10</v>
      </c>
      <c r="N14" s="36">
        <v>3</v>
      </c>
      <c r="O14" s="36" t="s">
        <v>12</v>
      </c>
      <c r="P14" s="36" t="s">
        <v>44</v>
      </c>
      <c r="Q14" s="36" t="s">
        <v>44</v>
      </c>
      <c r="R14" s="36">
        <v>0.5</v>
      </c>
      <c r="S14" s="39" t="s">
        <v>83</v>
      </c>
      <c r="T14" s="40" t="s">
        <v>105</v>
      </c>
    </row>
    <row r="15" spans="1:20" s="31" customFormat="1" ht="88.5" customHeight="1">
      <c r="A15" s="32"/>
      <c r="B15" s="46" t="s">
        <v>100</v>
      </c>
      <c r="C15" s="47" t="s">
        <v>137</v>
      </c>
      <c r="D15" s="46" t="s">
        <v>138</v>
      </c>
      <c r="E15" s="44">
        <v>11</v>
      </c>
      <c r="F15" s="44" t="s">
        <v>57</v>
      </c>
      <c r="G15" s="48" t="s">
        <v>84</v>
      </c>
      <c r="H15" s="45" t="s">
        <v>112</v>
      </c>
      <c r="I15" s="38" t="s">
        <v>130</v>
      </c>
      <c r="J15" s="44" t="s">
        <v>139</v>
      </c>
      <c r="K15" s="44" t="s">
        <v>140</v>
      </c>
      <c r="L15" s="44" t="s">
        <v>58</v>
      </c>
      <c r="M15" s="44">
        <v>10</v>
      </c>
      <c r="N15" s="44">
        <v>3</v>
      </c>
      <c r="O15" s="44" t="s">
        <v>12</v>
      </c>
      <c r="P15" s="44" t="s">
        <v>44</v>
      </c>
      <c r="Q15" s="44" t="s">
        <v>44</v>
      </c>
      <c r="R15" s="44">
        <v>2</v>
      </c>
      <c r="S15" s="49" t="s">
        <v>46</v>
      </c>
      <c r="T15" s="50" t="s">
        <v>141</v>
      </c>
    </row>
    <row r="16" spans="1:20" s="31" customFormat="1" ht="93" customHeight="1">
      <c r="A16" s="57" t="s">
        <v>60</v>
      </c>
      <c r="B16" s="57" t="s">
        <v>85</v>
      </c>
      <c r="C16" s="58" t="s">
        <v>61</v>
      </c>
      <c r="D16" s="59" t="s">
        <v>62</v>
      </c>
      <c r="E16" s="60">
        <v>32</v>
      </c>
      <c r="F16" s="61" t="s">
        <v>63</v>
      </c>
      <c r="G16" s="62" t="s">
        <v>142</v>
      </c>
      <c r="H16" s="61" t="s">
        <v>143</v>
      </c>
      <c r="I16" s="148" t="s">
        <v>64</v>
      </c>
      <c r="J16" s="60" t="s">
        <v>144</v>
      </c>
      <c r="K16" s="61" t="s">
        <v>65</v>
      </c>
      <c r="L16" s="60" t="s">
        <v>13</v>
      </c>
      <c r="M16" s="63" t="s">
        <v>66</v>
      </c>
      <c r="N16" s="149" t="s">
        <v>115</v>
      </c>
      <c r="O16" s="60" t="s">
        <v>12</v>
      </c>
      <c r="P16" s="60" t="s">
        <v>44</v>
      </c>
      <c r="Q16" s="60" t="s">
        <v>44</v>
      </c>
      <c r="R16" s="60">
        <v>1</v>
      </c>
      <c r="S16" s="63" t="s">
        <v>67</v>
      </c>
      <c r="T16" s="150"/>
    </row>
    <row r="17" spans="1:20" s="31" customFormat="1" ht="44.25" customHeight="1">
      <c r="A17" s="22" t="s">
        <v>68</v>
      </c>
      <c r="B17" s="151" t="s">
        <v>86</v>
      </c>
      <c r="C17" s="66" t="s">
        <v>87</v>
      </c>
      <c r="D17" s="151" t="s">
        <v>78</v>
      </c>
      <c r="E17" s="67">
        <v>21</v>
      </c>
      <c r="F17" s="67" t="s">
        <v>41</v>
      </c>
      <c r="G17" s="67" t="s">
        <v>88</v>
      </c>
      <c r="H17" s="152" t="s">
        <v>143</v>
      </c>
      <c r="I17" s="152" t="s">
        <v>11</v>
      </c>
      <c r="J17" s="68" t="s">
        <v>145</v>
      </c>
      <c r="K17" s="67" t="s">
        <v>14</v>
      </c>
      <c r="L17" s="67" t="s">
        <v>146</v>
      </c>
      <c r="M17" s="67">
        <v>5</v>
      </c>
      <c r="N17" s="75" t="s">
        <v>115</v>
      </c>
      <c r="O17" s="67" t="s">
        <v>10</v>
      </c>
      <c r="P17" s="67" t="s">
        <v>45</v>
      </c>
      <c r="Q17" s="67" t="s">
        <v>45</v>
      </c>
      <c r="R17" s="67">
        <v>2</v>
      </c>
      <c r="S17" s="70" t="s">
        <v>46</v>
      </c>
      <c r="T17" s="65" t="s">
        <v>69</v>
      </c>
    </row>
    <row r="18" spans="1:20" s="31" customFormat="1" ht="96.75" customHeight="1">
      <c r="A18" s="22"/>
      <c r="B18" s="72" t="s">
        <v>89</v>
      </c>
      <c r="C18" s="34" t="s">
        <v>90</v>
      </c>
      <c r="D18" s="72" t="s">
        <v>79</v>
      </c>
      <c r="E18" s="37">
        <v>45</v>
      </c>
      <c r="F18" s="37" t="s">
        <v>91</v>
      </c>
      <c r="G18" s="36" t="s">
        <v>92</v>
      </c>
      <c r="H18" s="73" t="s">
        <v>143</v>
      </c>
      <c r="I18" s="73" t="s">
        <v>11</v>
      </c>
      <c r="J18" s="37" t="s">
        <v>147</v>
      </c>
      <c r="K18" s="74" t="s">
        <v>148</v>
      </c>
      <c r="L18" s="36" t="s">
        <v>149</v>
      </c>
      <c r="M18" s="36">
        <v>10</v>
      </c>
      <c r="N18" s="153" t="s">
        <v>115</v>
      </c>
      <c r="O18" s="36" t="s">
        <v>10</v>
      </c>
      <c r="P18" s="153" t="s">
        <v>150</v>
      </c>
      <c r="Q18" s="36" t="s">
        <v>45</v>
      </c>
      <c r="R18" s="36">
        <v>2</v>
      </c>
      <c r="S18" s="39" t="s">
        <v>46</v>
      </c>
      <c r="T18" s="40" t="s">
        <v>69</v>
      </c>
    </row>
    <row r="19" spans="1:20" s="31" customFormat="1" ht="118.5" customHeight="1">
      <c r="A19" s="76"/>
      <c r="B19" s="77" t="s">
        <v>89</v>
      </c>
      <c r="C19" s="51" t="s">
        <v>93</v>
      </c>
      <c r="D19" s="52" t="s">
        <v>78</v>
      </c>
      <c r="E19" s="53">
        <v>21</v>
      </c>
      <c r="F19" s="53" t="s">
        <v>70</v>
      </c>
      <c r="G19" s="53" t="s">
        <v>88</v>
      </c>
      <c r="H19" s="78" t="s">
        <v>143</v>
      </c>
      <c r="I19" s="78" t="s">
        <v>11</v>
      </c>
      <c r="J19" s="55" t="s">
        <v>151</v>
      </c>
      <c r="K19" s="53" t="s">
        <v>14</v>
      </c>
      <c r="L19" s="53" t="s">
        <v>146</v>
      </c>
      <c r="M19" s="53">
        <v>5</v>
      </c>
      <c r="N19" s="64" t="s">
        <v>115</v>
      </c>
      <c r="O19" s="53" t="s">
        <v>10</v>
      </c>
      <c r="P19" s="53" t="s">
        <v>45</v>
      </c>
      <c r="Q19" s="53" t="s">
        <v>45</v>
      </c>
      <c r="R19" s="53">
        <v>2</v>
      </c>
      <c r="S19" s="54" t="s">
        <v>46</v>
      </c>
      <c r="T19" s="56" t="s">
        <v>69</v>
      </c>
    </row>
    <row r="20" spans="3:20" s="31" customFormat="1" ht="42" customHeight="1">
      <c r="C20" s="79">
        <f>COUNTA(C6:C19)</f>
        <v>14</v>
      </c>
      <c r="D20" s="80" t="s">
        <v>71</v>
      </c>
      <c r="E20" s="79"/>
      <c r="F20" s="81"/>
      <c r="G20" s="79"/>
      <c r="H20" s="82"/>
      <c r="I20" s="82"/>
      <c r="J20" s="79"/>
      <c r="K20" s="83"/>
      <c r="L20" s="79"/>
      <c r="M20" s="79"/>
      <c r="N20" s="79"/>
      <c r="O20" s="84"/>
      <c r="P20" s="79"/>
      <c r="Q20" s="79"/>
      <c r="R20" s="79"/>
      <c r="S20" s="84"/>
      <c r="T20" s="85"/>
    </row>
    <row r="21" spans="2:20" s="31" customFormat="1" ht="42" customHeight="1">
      <c r="B21" s="154"/>
      <c r="C21" s="154"/>
      <c r="D21" s="154"/>
      <c r="E21" s="154"/>
      <c r="F21" s="125"/>
      <c r="G21" s="125"/>
      <c r="H21" s="125"/>
      <c r="I21" s="125"/>
      <c r="J21" s="125"/>
      <c r="K21" s="125"/>
      <c r="L21" s="125"/>
      <c r="M21" s="125"/>
      <c r="N21" s="125"/>
      <c r="O21" s="125"/>
      <c r="P21" s="125"/>
      <c r="Q21" s="125"/>
      <c r="R21" s="125"/>
      <c r="S21" s="125"/>
      <c r="T21" s="125"/>
    </row>
    <row r="22" spans="2:20" s="31" customFormat="1" ht="30.75" customHeight="1">
      <c r="B22" s="154"/>
      <c r="C22" s="154"/>
      <c r="D22" s="154"/>
      <c r="E22" s="154"/>
      <c r="F22" s="125"/>
      <c r="G22" s="125"/>
      <c r="H22" s="125"/>
      <c r="I22" s="125"/>
      <c r="J22" s="125"/>
      <c r="K22" s="125"/>
      <c r="L22" s="125"/>
      <c r="M22" s="125"/>
      <c r="N22" s="125"/>
      <c r="O22" s="125"/>
      <c r="P22" s="125"/>
      <c r="Q22" s="125"/>
      <c r="R22" s="125"/>
      <c r="S22" s="125"/>
      <c r="T22" s="125"/>
    </row>
    <row r="23" spans="2:20" s="31" customFormat="1" ht="32.25" customHeight="1">
      <c r="B23" s="154"/>
      <c r="C23" s="154"/>
      <c r="D23" s="154"/>
      <c r="E23" s="154"/>
      <c r="F23" s="125"/>
      <c r="G23" s="125"/>
      <c r="H23" s="125"/>
      <c r="I23" s="125"/>
      <c r="J23" s="125"/>
      <c r="K23" s="125"/>
      <c r="L23" s="125"/>
      <c r="M23" s="125"/>
      <c r="N23" s="125"/>
      <c r="O23" s="125"/>
      <c r="P23" s="125"/>
      <c r="Q23" s="125"/>
      <c r="R23" s="125"/>
      <c r="S23" s="125"/>
      <c r="T23" s="125"/>
    </row>
    <row r="24" spans="2:20" s="31" customFormat="1" ht="39" customHeight="1">
      <c r="B24" s="154"/>
      <c r="C24" s="154"/>
      <c r="D24" s="154"/>
      <c r="E24" s="154"/>
      <c r="F24" s="125"/>
      <c r="G24" s="125"/>
      <c r="H24" s="125"/>
      <c r="I24" s="125"/>
      <c r="J24" s="125"/>
      <c r="K24" s="125"/>
      <c r="L24" s="125"/>
      <c r="M24" s="125"/>
      <c r="N24" s="125"/>
      <c r="O24" s="125"/>
      <c r="P24" s="125"/>
      <c r="Q24" s="125"/>
      <c r="R24" s="125"/>
      <c r="S24" s="125"/>
      <c r="T24" s="125"/>
    </row>
    <row r="25" spans="2:20" s="31" customFormat="1" ht="47.25" customHeight="1">
      <c r="B25" s="154"/>
      <c r="C25" s="154"/>
      <c r="D25" s="154"/>
      <c r="E25" s="154"/>
      <c r="F25" s="125"/>
      <c r="G25" s="125"/>
      <c r="H25" s="125"/>
      <c r="I25" s="125"/>
      <c r="J25" s="125"/>
      <c r="K25" s="125"/>
      <c r="L25" s="125"/>
      <c r="M25" s="125"/>
      <c r="N25" s="125"/>
      <c r="O25" s="125"/>
      <c r="P25" s="125"/>
      <c r="Q25" s="125"/>
      <c r="R25" s="125"/>
      <c r="S25" s="125"/>
      <c r="T25" s="125"/>
    </row>
    <row r="26" spans="3:20" s="31" customFormat="1" ht="32.25" customHeight="1">
      <c r="C26" s="124"/>
      <c r="D26" s="125"/>
      <c r="E26" s="79"/>
      <c r="F26" s="81"/>
      <c r="G26" s="79"/>
      <c r="H26" s="82"/>
      <c r="I26" s="82"/>
      <c r="J26" s="79"/>
      <c r="K26" s="83"/>
      <c r="L26" s="79"/>
      <c r="M26" s="79"/>
      <c r="N26" s="79"/>
      <c r="O26" s="84"/>
      <c r="P26" s="79"/>
      <c r="Q26" s="79"/>
      <c r="R26" s="79"/>
      <c r="S26" s="84"/>
      <c r="T26" s="85"/>
    </row>
    <row r="27" spans="3:20" s="31" customFormat="1" ht="39.75" customHeight="1">
      <c r="C27" s="124"/>
      <c r="D27" s="125"/>
      <c r="E27" s="79"/>
      <c r="F27" s="81"/>
      <c r="G27" s="79"/>
      <c r="H27" s="82"/>
      <c r="I27" s="82"/>
      <c r="J27" s="79"/>
      <c r="K27" s="83"/>
      <c r="L27" s="79"/>
      <c r="M27" s="79"/>
      <c r="N27" s="79"/>
      <c r="O27" s="84"/>
      <c r="P27" s="79"/>
      <c r="Q27" s="79"/>
      <c r="R27" s="79"/>
      <c r="S27" s="84"/>
      <c r="T27" s="85"/>
    </row>
    <row r="28" spans="3:20" s="31" customFormat="1" ht="20.25" customHeight="1">
      <c r="C28" s="124"/>
      <c r="D28" s="125"/>
      <c r="E28" s="79"/>
      <c r="F28" s="81"/>
      <c r="G28" s="79"/>
      <c r="H28" s="82"/>
      <c r="I28" s="82"/>
      <c r="J28" s="79"/>
      <c r="K28" s="83"/>
      <c r="L28" s="79"/>
      <c r="M28" s="79"/>
      <c r="N28" s="79"/>
      <c r="O28" s="84"/>
      <c r="P28" s="79"/>
      <c r="Q28" s="79"/>
      <c r="R28" s="79"/>
      <c r="S28" s="84"/>
      <c r="T28" s="85"/>
    </row>
    <row r="29" spans="21:108" ht="39.75" customHeight="1"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</row>
    <row r="30" spans="21:108" ht="20.25" customHeight="1"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</row>
    <row r="31" spans="21:108" ht="20.25" customHeight="1"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B31" s="20"/>
      <c r="DC31" s="20"/>
      <c r="DD31" s="20"/>
    </row>
    <row r="32" spans="21:108" ht="20.25" customHeight="1"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0"/>
      <c r="DB32" s="20"/>
      <c r="DC32" s="20"/>
      <c r="DD32" s="20"/>
    </row>
    <row r="33" ht="20.25" customHeight="1"/>
    <row r="34" ht="20.25" customHeight="1"/>
    <row r="35" ht="20.25" customHeight="1"/>
    <row r="36" ht="20.25" customHeight="1"/>
  </sheetData>
  <sheetProtection/>
  <mergeCells count="25">
    <mergeCell ref="A1:T1"/>
    <mergeCell ref="K3:T3"/>
    <mergeCell ref="A4:A5"/>
    <mergeCell ref="B4:B5"/>
    <mergeCell ref="C4:C5"/>
    <mergeCell ref="D4:D5"/>
    <mergeCell ref="E4:E5"/>
    <mergeCell ref="F4:F5"/>
    <mergeCell ref="G4:G5"/>
    <mergeCell ref="H4:H5"/>
    <mergeCell ref="T4:T5"/>
    <mergeCell ref="I4:I5"/>
    <mergeCell ref="J4:J5"/>
    <mergeCell ref="K4:K5"/>
    <mergeCell ref="L4:L5"/>
    <mergeCell ref="M4:M5"/>
    <mergeCell ref="N4:N5"/>
    <mergeCell ref="B21:E21"/>
    <mergeCell ref="B22:E22"/>
    <mergeCell ref="O4:O5"/>
    <mergeCell ref="P4:P5"/>
    <mergeCell ref="Q4:S4"/>
    <mergeCell ref="B23:E23"/>
    <mergeCell ref="B24:E24"/>
    <mergeCell ref="B25:E25"/>
  </mergeCells>
  <printOptions horizontalCentered="1"/>
  <pageMargins left="0.1968503937007874" right="0.1968503937007874" top="0.7874015748031497" bottom="0.3937007874015748" header="0.5118110236220472" footer="0.5118110236220472"/>
  <pageSetup horizontalDpi="300" verticalDpi="300" orientation="portrait" paperSize="8" scale="87" r:id="rId1"/>
  <headerFooter alignWithMargins="0">
    <oddHeader>&amp;R&amp;10公開授業&amp;11&amp;P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kyoumu-kyoumu</dc:creator>
  <cp:keywords/>
  <dc:description/>
  <cp:lastModifiedBy>enica</cp:lastModifiedBy>
  <cp:lastPrinted>2020-01-21T06:40:26Z</cp:lastPrinted>
  <dcterms:created xsi:type="dcterms:W3CDTF">2002-02-08T05:44:44Z</dcterms:created>
  <dcterms:modified xsi:type="dcterms:W3CDTF">2021-01-21T08:03:42Z</dcterms:modified>
  <cp:category/>
  <cp:version/>
  <cp:contentType/>
  <cp:contentStatus/>
</cp:coreProperties>
</file>