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LS720DF47\share\42 高大連携\2022年度\令和4年度高大連携書類（関係機関）教育委員会・私学【二次募集】\"/>
    </mc:Choice>
  </mc:AlternateContent>
  <xr:revisionPtr revIDLastSave="0" documentId="13_ncr:1_{4D00AA4D-0B99-4140-80A2-16C10CF8EFFA}" xr6:coauthVersionLast="47" xr6:coauthVersionMax="47" xr10:uidLastSave="{00000000-0000-0000-0000-000000000000}"/>
  <bookViews>
    <workbookView xWindow="5490" yWindow="4035" windowWidth="19380" windowHeight="12075" xr2:uid="{00000000-000D-0000-FFFF-FFFF00000000}"/>
  </bookViews>
  <sheets>
    <sheet name="公開授業受講者推薦名簿（05-1）" sheetId="5" r:id="rId1"/>
    <sheet name="大学番号" sheetId="4" r:id="rId2"/>
    <sheet name="公開授業 (二次募集)" sheetId="8" r:id="rId3"/>
  </sheets>
  <definedNames>
    <definedName name="_xlnm._FilterDatabase" localSheetId="2" hidden="1">'公開授業 (二次募集)'!$A$4:$T$27</definedName>
    <definedName name="_xlnm.Print_Area" localSheetId="2">'公開授業 (二次募集)'!$A$1:$T$28</definedName>
    <definedName name="_xlnm.Print_Titles" localSheetId="2">'公開授業 (二次募集)'!$4:$5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5" l="1"/>
  <c r="D21" i="5"/>
  <c r="C17" i="5"/>
  <c r="D15" i="5"/>
  <c r="D16" i="5"/>
  <c r="D8" i="5"/>
  <c r="D9" i="5"/>
  <c r="C7" i="5"/>
  <c r="C28" i="8"/>
  <c r="D10" i="5" s="1"/>
  <c r="C25" i="5"/>
  <c r="C8" i="5"/>
  <c r="C26" i="5"/>
  <c r="C24" i="5"/>
  <c r="C23" i="5"/>
  <c r="C22" i="5"/>
  <c r="C21" i="5"/>
  <c r="C20" i="5"/>
  <c r="C19" i="5"/>
  <c r="C18" i="5"/>
  <c r="C16" i="5"/>
  <c r="C15" i="5"/>
  <c r="C14" i="5"/>
  <c r="C13" i="5"/>
  <c r="C12" i="5"/>
  <c r="C11" i="5"/>
  <c r="C10" i="5"/>
  <c r="C9" i="5"/>
  <c r="D19" i="5" l="1"/>
  <c r="D18" i="5"/>
  <c r="D17" i="5"/>
  <c r="D20" i="5"/>
  <c r="D13" i="5"/>
  <c r="D25" i="5"/>
  <c r="D24" i="5"/>
  <c r="D12" i="5"/>
  <c r="D23" i="5"/>
  <c r="D11" i="5"/>
  <c r="D26" i="5"/>
  <c r="D22" i="5"/>
  <c r="D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enica</author>
  </authors>
  <commentList>
    <comment ref="B6" authorId="0" shapeId="0" xr:uid="{00000000-0006-0000-0000-000001000000}">
      <text>
        <r>
          <rPr>
            <b/>
            <sz val="9"/>
            <color indexed="81"/>
            <rFont val="MS P ゴシック"/>
            <family val="3"/>
            <charset val="128"/>
          </rPr>
          <t>enica:</t>
        </r>
        <r>
          <rPr>
            <sz val="9"/>
            <color indexed="81"/>
            <rFont val="MS P ゴシック"/>
            <family val="3"/>
            <charset val="128"/>
          </rPr>
          <t xml:space="preserve">
</t>
        </r>
        <r>
          <rPr>
            <sz val="7"/>
            <color indexed="81"/>
            <rFont val="MS P ゴシック"/>
            <family val="3"/>
            <charset val="128"/>
          </rPr>
          <t>科目番号を入力すると、大学名、受講希望公開講座名が自動入力されます。</t>
        </r>
      </text>
    </comment>
  </commentList>
</comments>
</file>

<file path=xl/sharedStrings.xml><?xml version="1.0" encoding="utf-8"?>
<sst xmlns="http://schemas.openxmlformats.org/spreadsheetml/2006/main" count="407" uniqueCount="253">
  <si>
    <t>高等学校名：</t>
    <rPh sb="0" eb="2">
      <t>コウトウ</t>
    </rPh>
    <rPh sb="2" eb="4">
      <t>ガッコウ</t>
    </rPh>
    <rPh sb="4" eb="5">
      <t>メイ</t>
    </rPh>
    <phoneticPr fontId="2"/>
  </si>
  <si>
    <t>大学等名</t>
  </si>
  <si>
    <t>性別</t>
  </si>
  <si>
    <t>学年</t>
  </si>
  <si>
    <t>備考</t>
  </si>
  <si>
    <t>担当部署名
担当教職員名</t>
    <rPh sb="0" eb="2">
      <t>タントウ</t>
    </rPh>
    <rPh sb="2" eb="4">
      <t>ブショ</t>
    </rPh>
    <rPh sb="4" eb="5">
      <t>メイ</t>
    </rPh>
    <rPh sb="6" eb="8">
      <t>タントウ</t>
    </rPh>
    <rPh sb="8" eb="11">
      <t>キョウショクイン</t>
    </rPh>
    <rPh sb="11" eb="12">
      <t>メイ</t>
    </rPh>
    <phoneticPr fontId="2"/>
  </si>
  <si>
    <t>No.</t>
    <phoneticPr fontId="2"/>
  </si>
  <si>
    <t>電　話
ファックス</t>
    <phoneticPr fontId="2"/>
  </si>
  <si>
    <t>〒</t>
    <phoneticPr fontId="2"/>
  </si>
  <si>
    <t>推薦生徒名前</t>
    <rPh sb="0" eb="6">
      <t>　フ　　　リ　　　ガ　　　ナ　</t>
    </rPh>
    <phoneticPr fontId="2"/>
  </si>
  <si>
    <t>フリガナ</t>
    <phoneticPr fontId="2"/>
  </si>
  <si>
    <t>年　　月　　日</t>
    <phoneticPr fontId="2"/>
  </si>
  <si>
    <t>科目番号</t>
    <rPh sb="0" eb="2">
      <t>カモク</t>
    </rPh>
    <phoneticPr fontId="2"/>
  </si>
  <si>
    <t>無料</t>
    <rPh sb="0" eb="2">
      <t>ムリョウ</t>
    </rPh>
    <phoneticPr fontId="2"/>
  </si>
  <si>
    <t>本学</t>
    <rPh sb="0" eb="2">
      <t>ホンガク</t>
    </rPh>
    <phoneticPr fontId="2"/>
  </si>
  <si>
    <t>月</t>
    <rPh sb="0" eb="1">
      <t>ツキ</t>
    </rPh>
    <phoneticPr fontId="2"/>
  </si>
  <si>
    <t>無料</t>
  </si>
  <si>
    <t>福山大学</t>
    <rPh sb="0" eb="2">
      <t>フクヤマ</t>
    </rPh>
    <rPh sb="2" eb="4">
      <t>ダイガク</t>
    </rPh>
    <phoneticPr fontId="2"/>
  </si>
  <si>
    <t>火</t>
  </si>
  <si>
    <t>最少開講人数</t>
    <rPh sb="0" eb="2">
      <t>サイショウ</t>
    </rPh>
    <rPh sb="2" eb="4">
      <t>カイコウ</t>
    </rPh>
    <rPh sb="4" eb="6">
      <t>ニンズウ</t>
    </rPh>
    <phoneticPr fontId="2"/>
  </si>
  <si>
    <t>開講時間</t>
  </si>
  <si>
    <t>学問分野</t>
  </si>
  <si>
    <t>大学・短期
大学名</t>
    <phoneticPr fontId="2"/>
  </si>
  <si>
    <t>01</t>
    <phoneticPr fontId="2"/>
  </si>
  <si>
    <t>03</t>
  </si>
  <si>
    <t>大学№</t>
    <rPh sb="0" eb="2">
      <t>ダイガク</t>
    </rPh>
    <phoneticPr fontId="2"/>
  </si>
  <si>
    <t>大学名</t>
    <rPh sb="0" eb="3">
      <t>ダイガクメイ</t>
    </rPh>
    <phoneticPr fontId="2"/>
  </si>
  <si>
    <t>エリザベト音楽大学</t>
    <phoneticPr fontId="2"/>
  </si>
  <si>
    <t>近畿大学工学部</t>
    <rPh sb="0" eb="7">
      <t>キンダイ</t>
    </rPh>
    <phoneticPr fontId="2"/>
  </si>
  <si>
    <t>17</t>
  </si>
  <si>
    <t>広島国際大学</t>
    <rPh sb="0" eb="6">
      <t>コクサイダイ</t>
    </rPh>
    <phoneticPr fontId="2"/>
  </si>
  <si>
    <t>20</t>
  </si>
  <si>
    <t>広島市立大学</t>
    <rPh sb="0" eb="6">
      <t>イチリツダイ</t>
    </rPh>
    <phoneticPr fontId="2"/>
  </si>
  <si>
    <t>広島大学</t>
    <rPh sb="0" eb="4">
      <t>ヒロダイ</t>
    </rPh>
    <phoneticPr fontId="2"/>
  </si>
  <si>
    <t>25</t>
  </si>
  <si>
    <t>安田女子大学</t>
    <rPh sb="0" eb="6">
      <t>ヤスダ</t>
    </rPh>
    <phoneticPr fontId="2"/>
  </si>
  <si>
    <t>40</t>
    <phoneticPr fontId="2"/>
  </si>
  <si>
    <t>【様式05-1】</t>
    <phoneticPr fontId="2"/>
  </si>
  <si>
    <t>受講希望公開授業名</t>
    <rPh sb="4" eb="6">
      <t>コウカイ</t>
    </rPh>
    <rPh sb="6" eb="8">
      <t>ジュギョウ</t>
    </rPh>
    <phoneticPr fontId="2"/>
  </si>
  <si>
    <t>科目等
履修生
希　望</t>
    <rPh sb="0" eb="2">
      <t>カモク</t>
    </rPh>
    <rPh sb="2" eb="3">
      <t>トウ</t>
    </rPh>
    <rPh sb="4" eb="6">
      <t>リシュウ</t>
    </rPh>
    <rPh sb="6" eb="7">
      <t>セイ</t>
    </rPh>
    <rPh sb="8" eb="9">
      <t>マレ</t>
    </rPh>
    <rPh sb="10" eb="11">
      <t>ボウ</t>
    </rPh>
    <phoneticPr fontId="2"/>
  </si>
  <si>
    <t>学校住所
学校メールアドレス</t>
    <rPh sb="0" eb="2">
      <t>ガッコウ</t>
    </rPh>
    <rPh sb="2" eb="4">
      <t>ジュウショ</t>
    </rPh>
    <rPh sb="5" eb="7">
      <t>ガッコウ</t>
    </rPh>
    <phoneticPr fontId="2"/>
  </si>
  <si>
    <t>◆科目はサテライトキャンパスひろしま（広島県民文化センタ－）で開講</t>
    <rPh sb="1" eb="3">
      <t>カモク</t>
    </rPh>
    <rPh sb="31" eb="33">
      <t>カイコウ</t>
    </rPh>
    <phoneticPr fontId="2"/>
  </si>
  <si>
    <t>学部
学科</t>
    <phoneticPr fontId="2"/>
  </si>
  <si>
    <t>開講学期</t>
  </si>
  <si>
    <t>開講曜日</t>
    <phoneticPr fontId="2"/>
  </si>
  <si>
    <t>募集定員</t>
    <rPh sb="0" eb="2">
      <t>ボシュウ</t>
    </rPh>
    <rPh sb="2" eb="4">
      <t>テイイン</t>
    </rPh>
    <phoneticPr fontId="2"/>
  </si>
  <si>
    <t>受講料</t>
  </si>
  <si>
    <t>学習記録</t>
  </si>
  <si>
    <t>科目等履修生</t>
  </si>
  <si>
    <t>受け入れ可</t>
  </si>
  <si>
    <t>単位数</t>
    <phoneticPr fontId="2"/>
  </si>
  <si>
    <t>○</t>
  </si>
  <si>
    <t>○</t>
    <phoneticPr fontId="2"/>
  </si>
  <si>
    <t>2年生
以上</t>
    <phoneticPr fontId="2"/>
  </si>
  <si>
    <t>11:00～12:55</t>
  </si>
  <si>
    <t>後期</t>
    <rPh sb="0" eb="2">
      <t>コウキ</t>
    </rPh>
    <phoneticPr fontId="2"/>
  </si>
  <si>
    <t>18:20～20:15</t>
  </si>
  <si>
    <t>8:50～10:45</t>
  </si>
  <si>
    <t>近畿大学工学部</t>
    <rPh sb="0" eb="2">
      <t>キンキ</t>
    </rPh>
    <rPh sb="2" eb="4">
      <t>ダイガク</t>
    </rPh>
    <rPh sb="4" eb="7">
      <t>コウガクブ</t>
    </rPh>
    <phoneticPr fontId="2"/>
  </si>
  <si>
    <t>03101</t>
  </si>
  <si>
    <t>化学生命工学基礎実験</t>
  </si>
  <si>
    <t>集中</t>
  </si>
  <si>
    <t>本学</t>
    <phoneticPr fontId="2"/>
  </si>
  <si>
    <t>20名
程度</t>
    <rPh sb="2" eb="3">
      <t>メイ</t>
    </rPh>
    <rPh sb="4" eb="6">
      <t>テイド</t>
    </rPh>
    <phoneticPr fontId="2"/>
  </si>
  <si>
    <t>2年生
以上</t>
    <rPh sb="2" eb="3">
      <t>セイ</t>
    </rPh>
    <phoneticPr fontId="2"/>
  </si>
  <si>
    <t>広島市立大学</t>
  </si>
  <si>
    <t>全学共通系科目</t>
    <rPh sb="0" eb="2">
      <t>ゼンガク</t>
    </rPh>
    <rPh sb="2" eb="4">
      <t>キョウツウ</t>
    </rPh>
    <rPh sb="4" eb="5">
      <t>ケイ</t>
    </rPh>
    <rPh sb="5" eb="7">
      <t>カモク</t>
    </rPh>
    <phoneticPr fontId="2"/>
  </si>
  <si>
    <t>16:20～17:50</t>
  </si>
  <si>
    <t>20102</t>
    <phoneticPr fontId="2"/>
  </si>
  <si>
    <t>情報科学概論</t>
    <rPh sb="0" eb="2">
      <t>ジョウホウ</t>
    </rPh>
    <rPh sb="2" eb="4">
      <t>カガク</t>
    </rPh>
    <rPh sb="4" eb="6">
      <t>ガイロン</t>
    </rPh>
    <phoneticPr fontId="2"/>
  </si>
  <si>
    <t>広島大学</t>
    <rPh sb="0" eb="2">
      <t>ヒロシマ</t>
    </rPh>
    <rPh sb="2" eb="4">
      <t>ダイガク</t>
    </rPh>
    <phoneticPr fontId="2"/>
  </si>
  <si>
    <t>安田女子大学</t>
    <rPh sb="0" eb="2">
      <t>ヤスダ</t>
    </rPh>
    <rPh sb="2" eb="4">
      <t>ジョシ</t>
    </rPh>
    <rPh sb="4" eb="6">
      <t>ダイガク</t>
    </rPh>
    <phoneticPr fontId="2"/>
  </si>
  <si>
    <t>後期</t>
  </si>
  <si>
    <t>科目</t>
    <rPh sb="0" eb="2">
      <t>カモク</t>
    </rPh>
    <phoneticPr fontId="2"/>
  </si>
  <si>
    <t>18:10～20:05</t>
  </si>
  <si>
    <t>13:50～15:45</t>
  </si>
  <si>
    <t>2年生
以上</t>
  </si>
  <si>
    <t>コヴァレンコ,オレクサンドル</t>
  </si>
  <si>
    <t>化学生命工学科</t>
    <phoneticPr fontId="2"/>
  </si>
  <si>
    <t>全学部　　　　全学科</t>
    <phoneticPr fontId="2"/>
  </si>
  <si>
    <t>前期
集中</t>
  </si>
  <si>
    <t>木</t>
  </si>
  <si>
    <t>後期</t>
    <rPh sb="0" eb="2">
      <t>コウキ</t>
    </rPh>
    <phoneticPr fontId="1"/>
  </si>
  <si>
    <t>開講
方法</t>
    <rPh sb="3" eb="5">
      <t>ホウホウ</t>
    </rPh>
    <phoneticPr fontId="2"/>
  </si>
  <si>
    <t>対面
開講場所</t>
    <rPh sb="0" eb="2">
      <t>タイメン</t>
    </rPh>
    <rPh sb="3" eb="5">
      <t>カイコウ</t>
    </rPh>
    <rPh sb="5" eb="7">
      <t>バショ</t>
    </rPh>
    <phoneticPr fontId="2"/>
  </si>
  <si>
    <t>－</t>
  </si>
  <si>
    <t>対面</t>
    <phoneticPr fontId="2"/>
  </si>
  <si>
    <t>対面</t>
  </si>
  <si>
    <t>理学部</t>
    <rPh sb="0" eb="3">
      <t>リガクブ</t>
    </rPh>
    <phoneticPr fontId="1"/>
  </si>
  <si>
    <t>医学部</t>
    <rPh sb="0" eb="2">
      <t>イガク</t>
    </rPh>
    <rPh sb="2" eb="3">
      <t>ブ</t>
    </rPh>
    <phoneticPr fontId="1"/>
  </si>
  <si>
    <t>－</t>
    <phoneticPr fontId="2"/>
  </si>
  <si>
    <t>月</t>
  </si>
  <si>
    <t>科目名</t>
    <phoneticPr fontId="2"/>
  </si>
  <si>
    <t>備考</t>
    <phoneticPr fontId="2"/>
  </si>
  <si>
    <t>音楽学部</t>
    <rPh sb="0" eb="2">
      <t>オンガク</t>
    </rPh>
    <rPh sb="2" eb="4">
      <t>ガクブ</t>
    </rPh>
    <phoneticPr fontId="2"/>
  </si>
  <si>
    <t>水</t>
  </si>
  <si>
    <t>土</t>
  </si>
  <si>
    <t>佐々木 悠</t>
  </si>
  <si>
    <t>合奏Ⅰ-2（オーケストラ）</t>
  </si>
  <si>
    <t>合奏Ⅲ-a-2（吹奏楽）</t>
  </si>
  <si>
    <t>9/28～1/18</t>
  </si>
  <si>
    <t>北岡 賢 
ほか</t>
    <rPh sb="0" eb="2">
      <t>キタオカ</t>
    </rPh>
    <rPh sb="3" eb="4">
      <t>ケン</t>
    </rPh>
    <phoneticPr fontId="2"/>
  </si>
  <si>
    <t>東広島
キャンパス</t>
    <rPh sb="0" eb="3">
      <t>ヒガシヒロシマ</t>
    </rPh>
    <phoneticPr fontId="1"/>
  </si>
  <si>
    <t>月</t>
    <rPh sb="0" eb="1">
      <t>ゲツ</t>
    </rPh>
    <phoneticPr fontId="1"/>
  </si>
  <si>
    <t>水</t>
    <rPh sb="0" eb="1">
      <t>スイ</t>
    </rPh>
    <phoneticPr fontId="1"/>
  </si>
  <si>
    <t>教育学部</t>
    <rPh sb="0" eb="2">
      <t>キョウイク</t>
    </rPh>
    <rPh sb="2" eb="4">
      <t>ガクブ</t>
    </rPh>
    <phoneticPr fontId="1"/>
  </si>
  <si>
    <t>枝川 一也</t>
    <rPh sb="0" eb="2">
      <t>エダガワ</t>
    </rPh>
    <rPh sb="3" eb="5">
      <t>カズヤ</t>
    </rPh>
    <phoneticPr fontId="1"/>
  </si>
  <si>
    <t>経済学部</t>
    <rPh sb="0" eb="2">
      <t>ケイザイ</t>
    </rPh>
    <rPh sb="2" eb="4">
      <t>ガクブ</t>
    </rPh>
    <phoneticPr fontId="1"/>
  </si>
  <si>
    <t>山根 明子</t>
    <rPh sb="0" eb="2">
      <t>ヤマネ</t>
    </rPh>
    <rPh sb="3" eb="5">
      <t>アキコ</t>
    </rPh>
    <phoneticPr fontId="1"/>
  </si>
  <si>
    <t>東千田
キャンパス</t>
    <rPh sb="0" eb="3">
      <t>ヒガシセンダ</t>
    </rPh>
    <phoneticPr fontId="1"/>
  </si>
  <si>
    <t>18:00～19:30</t>
    <phoneticPr fontId="2"/>
  </si>
  <si>
    <t>合唱B</t>
    <rPh sb="0" eb="2">
      <t>ガッショウ</t>
    </rPh>
    <phoneticPr fontId="1"/>
  </si>
  <si>
    <t>解剖学ー人体の構造</t>
    <rPh sb="0" eb="3">
      <t>カイボウガク</t>
    </rPh>
    <rPh sb="4" eb="6">
      <t>ジンタイ</t>
    </rPh>
    <rPh sb="7" eb="9">
      <t>コウゾウ</t>
    </rPh>
    <phoneticPr fontId="1"/>
  </si>
  <si>
    <t>池上 浩司</t>
    <rPh sb="0" eb="2">
      <t>イケガミ</t>
    </rPh>
    <rPh sb="3" eb="5">
      <t>コウジ</t>
    </rPh>
    <phoneticPr fontId="1"/>
  </si>
  <si>
    <t>地球惑星科学概説B</t>
    <rPh sb="0" eb="2">
      <t>チキュウ</t>
    </rPh>
    <rPh sb="2" eb="4">
      <t>ワクセイ</t>
    </rPh>
    <rPh sb="4" eb="6">
      <t>カガク</t>
    </rPh>
    <rPh sb="6" eb="8">
      <t>ガイセツ</t>
    </rPh>
    <phoneticPr fontId="1"/>
  </si>
  <si>
    <t>令和4年度高大連携公開授業 受講者推薦名簿（所管の機関へ提出）</t>
    <rPh sb="0" eb="2">
      <t>レイワ</t>
    </rPh>
    <rPh sb="3" eb="5">
      <t>ネンド</t>
    </rPh>
    <rPh sb="5" eb="7">
      <t>コウダイ</t>
    </rPh>
    <rPh sb="7" eb="9">
      <t>レンケイ</t>
    </rPh>
    <rPh sb="9" eb="11">
      <t>コウカイ</t>
    </rPh>
    <rPh sb="11" eb="13">
      <t>ジュギョウ</t>
    </rPh>
    <rPh sb="14" eb="16">
      <t>ジュコウ</t>
    </rPh>
    <rPh sb="16" eb="17">
      <t>シャ</t>
    </rPh>
    <rPh sb="17" eb="19">
      <t>スイセン</t>
    </rPh>
    <rPh sb="19" eb="21">
      <t>メイボ</t>
    </rPh>
    <rPh sb="22" eb="24">
      <t>ショカン</t>
    </rPh>
    <rPh sb="25" eb="27">
      <t>キカン</t>
    </rPh>
    <rPh sb="28" eb="30">
      <t>テイシュツ</t>
    </rPh>
    <phoneticPr fontId="2"/>
  </si>
  <si>
    <r>
      <t>（注）１．学年は受講時（令和4年度）の学年を記入してください。
　　　２．この名簿は高大連携の目的以外には使用いたしません。
　　　</t>
    </r>
    <r>
      <rPr>
        <u/>
        <sz val="10"/>
        <rFont val="ＭＳ ゴシック"/>
        <family val="3"/>
        <charset val="128"/>
      </rPr>
      <t>３. 「対面/オンライン」で受講方法の希望について指示がある科目は必ず備考欄に記入ください。</t>
    </r>
    <rPh sb="12" eb="14">
      <t>レイワ</t>
    </rPh>
    <rPh sb="15" eb="17">
      <t>ネンド</t>
    </rPh>
    <rPh sb="85" eb="87">
      <t>キボウ</t>
    </rPh>
    <rPh sb="91" eb="93">
      <t>シジ</t>
    </rPh>
    <rPh sb="96" eb="98">
      <t>カモク</t>
    </rPh>
    <rPh sb="99" eb="100">
      <t>カナラ</t>
    </rPh>
    <rPh sb="101" eb="103">
      <t>ビコウ</t>
    </rPh>
    <rPh sb="103" eb="104">
      <t>ラン</t>
    </rPh>
    <rPh sb="105" eb="107">
      <t>キニュウ</t>
    </rPh>
    <phoneticPr fontId="2"/>
  </si>
  <si>
    <t>科目
№</t>
    <phoneticPr fontId="2"/>
  </si>
  <si>
    <t>担当
教員名</t>
    <phoneticPr fontId="2"/>
  </si>
  <si>
    <t>開講
期間</t>
    <phoneticPr fontId="2"/>
  </si>
  <si>
    <t>受入学年
令和4年度</t>
    <phoneticPr fontId="2"/>
  </si>
  <si>
    <t>井田 勝大</t>
  </si>
  <si>
    <t>本学</t>
    <rPh sb="0" eb="2">
      <t>ホンガク</t>
    </rPh>
    <phoneticPr fontId="1"/>
  </si>
  <si>
    <t>井田 勝大
ほか</t>
    <rPh sb="0" eb="2">
      <t>イダ</t>
    </rPh>
    <rPh sb="3" eb="5">
      <t>カツヒロ</t>
    </rPh>
    <phoneticPr fontId="1"/>
  </si>
  <si>
    <t>2年生以上</t>
  </si>
  <si>
    <t>9/27～1/17</t>
  </si>
  <si>
    <t>楽器奏法の基礎的な知識があり、管打楽器の演奏が可能な人。特殊なものや大きなものを除き、楽器は自分で持参すること。授業外でも個人練習の出来る人。</t>
  </si>
  <si>
    <t>01106</t>
  </si>
  <si>
    <t>募集は弦楽器に限る。弦楽器奏者としてオーケストラの中で演奏する技術を有する人のみ受講可能。演奏会直前には臨時練習が設定されるが、これに参加することも履修条件となる。</t>
    <phoneticPr fontId="2"/>
  </si>
  <si>
    <t>01107</t>
  </si>
  <si>
    <t>人間学Ⅰ-2
（キリスト教に学ぶ）</t>
  </si>
  <si>
    <t>アント,フランシスコ</t>
  </si>
  <si>
    <t>16:00～17:55</t>
  </si>
  <si>
    <t>旧・新約聖書を必ず持参。その他は授業で指示。</t>
    <phoneticPr fontId="2"/>
  </si>
  <si>
    <t>人間学Ⅴ-2
（英語で学ぶ広島学）</t>
  </si>
  <si>
    <t>サテライトキャンパスひろしま</t>
  </si>
  <si>
    <t>9/29～1/19</t>
  </si>
  <si>
    <t>英語での読解・理解力が必要</t>
    <rPh sb="0" eb="2">
      <t>エイゴ</t>
    </rPh>
    <rPh sb="4" eb="6">
      <t>ドッカイ</t>
    </rPh>
    <rPh sb="7" eb="10">
      <t>リカイリョク</t>
    </rPh>
    <rPh sb="11" eb="13">
      <t>ヒツヨウ</t>
    </rPh>
    <phoneticPr fontId="1"/>
  </si>
  <si>
    <t>01109</t>
  </si>
  <si>
    <t>世界音楽文化学Ⅰ</t>
  </si>
  <si>
    <t>10/1～1/14</t>
  </si>
  <si>
    <t>音楽学部</t>
    <phoneticPr fontId="2"/>
  </si>
  <si>
    <t>01110</t>
  </si>
  <si>
    <t>西洋器楽史Ⅰ</t>
  </si>
  <si>
    <t>楽譜を読めることが望ましい。</t>
    <rPh sb="0" eb="2">
      <t>ガクフ</t>
    </rPh>
    <rPh sb="3" eb="4">
      <t>ヨ</t>
    </rPh>
    <rPh sb="9" eb="10">
      <t>ノゾ</t>
    </rPh>
    <phoneticPr fontId="1"/>
  </si>
  <si>
    <t>音楽史Ⅲ
（英語による音楽史）</t>
  </si>
  <si>
    <t>コール,ジョン</t>
  </si>
  <si>
    <t>10/3～1/16</t>
  </si>
  <si>
    <t>16:25～17:55</t>
  </si>
  <si>
    <t>対面/
オンライン（同時）</t>
    <rPh sb="0" eb="2">
      <t>タイメン</t>
    </rPh>
    <rPh sb="10" eb="12">
      <t>ドウジ</t>
    </rPh>
    <phoneticPr fontId="1"/>
  </si>
  <si>
    <t>10/3～1/30</t>
    <phoneticPr fontId="2"/>
  </si>
  <si>
    <r>
      <t xml:space="preserve">20
</t>
    </r>
    <r>
      <rPr>
        <sz val="6"/>
        <rFont val="ＭＳ ゴシック"/>
        <family val="3"/>
        <charset val="128"/>
      </rPr>
      <t>(対面)</t>
    </r>
    <rPh sb="4" eb="6">
      <t>タイメン</t>
    </rPh>
    <phoneticPr fontId="2"/>
  </si>
  <si>
    <t>・対面またはオンラインの希望を推薦名簿の備考欄に必ず記入して下さい。
・オンライン受講の場合は原則募集定員に制限なし</t>
    <phoneticPr fontId="2"/>
  </si>
  <si>
    <t>2000円</t>
  </si>
  <si>
    <t>対面</t>
    <rPh sb="0" eb="2">
      <t>タイメン</t>
    </rPh>
    <phoneticPr fontId="1"/>
  </si>
  <si>
    <t>水，金</t>
    <rPh sb="0" eb="1">
      <t>スイ</t>
    </rPh>
    <rPh sb="2" eb="3">
      <t>キン</t>
    </rPh>
    <phoneticPr fontId="1"/>
  </si>
  <si>
    <t>14:35～16:05
16:20～17:50</t>
    <phoneticPr fontId="2"/>
  </si>
  <si>
    <t>楽譜代は自己負担</t>
    <phoneticPr fontId="2"/>
  </si>
  <si>
    <t>経済学入門</t>
    <rPh sb="0" eb="3">
      <t>ケイザイガク</t>
    </rPh>
    <rPh sb="3" eb="5">
      <t>ニュウモン</t>
    </rPh>
    <phoneticPr fontId="1"/>
  </si>
  <si>
    <r>
      <t xml:space="preserve">10/3～2/6
</t>
    </r>
    <r>
      <rPr>
        <sz val="7"/>
        <rFont val="ＭＳ ゴシック"/>
        <family val="3"/>
        <charset val="128"/>
      </rPr>
      <t>1/12（木）授業日</t>
    </r>
    <rPh sb="14" eb="15">
      <t>キ</t>
    </rPh>
    <rPh sb="16" eb="18">
      <t>ジュギョウ</t>
    </rPh>
    <rPh sb="18" eb="19">
      <t>ビ</t>
    </rPh>
    <phoneticPr fontId="1"/>
  </si>
  <si>
    <t>・オンライン使用ソフトはMicrosoft　Teamsです。
・対面またはオンラインの希望を推薦名簿の備考欄に必ず記入して下さい。</t>
    <rPh sb="6" eb="8">
      <t>シヨウ</t>
    </rPh>
    <phoneticPr fontId="1"/>
  </si>
  <si>
    <r>
      <t xml:space="preserve">10/5～11/27
</t>
    </r>
    <r>
      <rPr>
        <sz val="7"/>
        <rFont val="ＭＳ ゴシック"/>
        <family val="3"/>
        <charset val="128"/>
      </rPr>
      <t>※11/27（日）は
演奏会
参加は自由</t>
    </r>
    <rPh sb="18" eb="19">
      <t>ニチ</t>
    </rPh>
    <rPh sb="22" eb="25">
      <t>エンソウカイ</t>
    </rPh>
    <rPh sb="26" eb="28">
      <t>サンカ</t>
    </rPh>
    <rPh sb="29" eb="31">
      <t>ジユウ</t>
    </rPh>
    <phoneticPr fontId="1"/>
  </si>
  <si>
    <t>オンライン(録画)</t>
  </si>
  <si>
    <t>ー</t>
  </si>
  <si>
    <t>10/5～2/8</t>
  </si>
  <si>
    <t>10:30～12:00</t>
  </si>
  <si>
    <t>オンライン使用ソフトはMicrosoft　Teamsです。</t>
    <rPh sb="5" eb="7">
      <t>シヨウ</t>
    </rPh>
    <phoneticPr fontId="1"/>
  </si>
  <si>
    <t>須田 直樹
ほか</t>
    <rPh sb="0" eb="2">
      <t>スダ</t>
    </rPh>
    <rPh sb="3" eb="5">
      <t>ナオキ</t>
    </rPh>
    <phoneticPr fontId="1"/>
  </si>
  <si>
    <r>
      <t xml:space="preserve">12/2～2/3
</t>
    </r>
    <r>
      <rPr>
        <sz val="7"/>
        <rFont val="ＭＳ ゴシック"/>
        <family val="3"/>
        <charset val="128"/>
      </rPr>
      <t>1/13は除く</t>
    </r>
    <rPh sb="14" eb="15">
      <t>ノゾ</t>
    </rPh>
    <phoneticPr fontId="2"/>
  </si>
  <si>
    <t>25101</t>
    <phoneticPr fontId="2"/>
  </si>
  <si>
    <t>現代のビジネスＡ
（対人行動の心理学）</t>
  </si>
  <si>
    <t>8/4,8/5,
8/8,8/9</t>
    <phoneticPr fontId="2"/>
  </si>
  <si>
    <t>木,金,
月,火</t>
    <rPh sb="0" eb="1">
      <t>モク</t>
    </rPh>
    <rPh sb="2" eb="3">
      <t>キン</t>
    </rPh>
    <rPh sb="5" eb="6">
      <t>ゲツ</t>
    </rPh>
    <rPh sb="7" eb="8">
      <t>カ</t>
    </rPh>
    <phoneticPr fontId="2"/>
  </si>
  <si>
    <t>8:30～15:40</t>
  </si>
  <si>
    <t>01111</t>
    <phoneticPr fontId="2"/>
  </si>
  <si>
    <t>01108</t>
    <phoneticPr fontId="2"/>
  </si>
  <si>
    <t>9:00～16:00</t>
    <phoneticPr fontId="2"/>
  </si>
  <si>
    <t>8/3～8/5</t>
    <phoneticPr fontId="2"/>
  </si>
  <si>
    <t>水～金</t>
    <rPh sb="2" eb="3">
      <t>キン</t>
    </rPh>
    <phoneticPr fontId="2"/>
  </si>
  <si>
    <t>令和４年(2022)度　高大連携公開授業科目一覧（二次募集）</t>
    <rPh sb="0" eb="2">
      <t>レイワ</t>
    </rPh>
    <rPh sb="3" eb="4">
      <t>ネン</t>
    </rPh>
    <rPh sb="10" eb="11">
      <t>ド</t>
    </rPh>
    <rPh sb="25" eb="27">
      <t>ニジ</t>
    </rPh>
    <rPh sb="27" eb="29">
      <t>ボシュウ</t>
    </rPh>
    <phoneticPr fontId="2"/>
  </si>
  <si>
    <t>エリザベト音楽大学</t>
    <rPh sb="5" eb="9">
      <t>オンガクダイガク</t>
    </rPh>
    <phoneticPr fontId="2"/>
  </si>
  <si>
    <t>サテライトキャンパスひろしま</t>
    <phoneticPr fontId="2"/>
  </si>
  <si>
    <t>壬生 千恵子</t>
  </si>
  <si>
    <t>広島国際大学</t>
    <rPh sb="0" eb="2">
      <t>ヒロシマ</t>
    </rPh>
    <rPh sb="2" eb="4">
      <t>コクサイ</t>
    </rPh>
    <rPh sb="4" eb="6">
      <t>ダイガク</t>
    </rPh>
    <phoneticPr fontId="2"/>
  </si>
  <si>
    <t>健康科学部
心理学科</t>
    <phoneticPr fontId="2"/>
  </si>
  <si>
    <t>色彩心理学</t>
    <phoneticPr fontId="2"/>
  </si>
  <si>
    <t>正司 強</t>
  </si>
  <si>
    <t>東広島
キャンパス</t>
    <phoneticPr fontId="2"/>
  </si>
  <si>
    <t>9/22～1/26</t>
    <phoneticPr fontId="2"/>
  </si>
  <si>
    <t>木</t>
    <phoneticPr fontId="2"/>
  </si>
  <si>
    <t>16:20～17:50</t>
    <phoneticPr fontId="2"/>
  </si>
  <si>
    <t>藤原 久志</t>
  </si>
  <si>
    <t>立花 知香</t>
  </si>
  <si>
    <t>女子に限る。科目等履修生としての申込のみ受け入れる。</t>
    <phoneticPr fontId="2"/>
  </si>
  <si>
    <t>福山大学</t>
    <phoneticPr fontId="2"/>
  </si>
  <si>
    <t>経済学部
経済学科</t>
    <rPh sb="0" eb="2">
      <t>ケイザイ</t>
    </rPh>
    <rPh sb="2" eb="4">
      <t>ガクブ</t>
    </rPh>
    <rPh sb="5" eb="7">
      <t>ケイザイ</t>
    </rPh>
    <rPh sb="7" eb="9">
      <t>ガッカ</t>
    </rPh>
    <phoneticPr fontId="2"/>
  </si>
  <si>
    <t>現代社会と経済</t>
    <rPh sb="0" eb="2">
      <t>ゲンダイ</t>
    </rPh>
    <rPh sb="2" eb="4">
      <t>シャカイ</t>
    </rPh>
    <rPh sb="5" eb="7">
      <t>ケイザイ</t>
    </rPh>
    <phoneticPr fontId="2"/>
  </si>
  <si>
    <t>平田 宏二</t>
    <rPh sb="0" eb="2">
      <t>ヒラタ</t>
    </rPh>
    <rPh sb="3" eb="4">
      <t>ヒロ</t>
    </rPh>
    <rPh sb="4" eb="5">
      <t>ニ</t>
    </rPh>
    <phoneticPr fontId="2"/>
  </si>
  <si>
    <t>9/21～1/25</t>
  </si>
  <si>
    <t>水</t>
    <rPh sb="0" eb="1">
      <t>スイ</t>
    </rPh>
    <phoneticPr fontId="2"/>
  </si>
  <si>
    <t>9:20～10:40</t>
  </si>
  <si>
    <t>初回の集合場所：本学キャンパス1号館3階経済学部事務室前</t>
    <rPh sb="20" eb="22">
      <t>ケイザイ</t>
    </rPh>
    <phoneticPr fontId="1"/>
  </si>
  <si>
    <t>生命工学部
生命栄養科学科</t>
    <rPh sb="0" eb="2">
      <t>セイメイ</t>
    </rPh>
    <rPh sb="2" eb="5">
      <t>コウガクブ</t>
    </rPh>
    <rPh sb="6" eb="8">
      <t>セイメイ</t>
    </rPh>
    <rPh sb="8" eb="10">
      <t>エイヨウ</t>
    </rPh>
    <rPh sb="10" eb="13">
      <t>カガクカ</t>
    </rPh>
    <phoneticPr fontId="2"/>
  </si>
  <si>
    <t>食品学Ⅱ</t>
    <rPh sb="0" eb="3">
      <t>ショクヒンガク</t>
    </rPh>
    <phoneticPr fontId="2"/>
  </si>
  <si>
    <t>井ノ内 直良</t>
    <rPh sb="0" eb="1">
      <t>イ</t>
    </rPh>
    <rPh sb="2" eb="3">
      <t>ウチ</t>
    </rPh>
    <rPh sb="4" eb="5">
      <t>チョク</t>
    </rPh>
    <rPh sb="5" eb="6">
      <t>リョウ</t>
    </rPh>
    <phoneticPr fontId="2"/>
  </si>
  <si>
    <t>9/21～1/25</t>
    <phoneticPr fontId="2"/>
  </si>
  <si>
    <t>9:20～10:40</t>
    <phoneticPr fontId="2"/>
  </si>
  <si>
    <t>-</t>
    <phoneticPr fontId="2"/>
  </si>
  <si>
    <t>初回の集合場所：本学キャンパス18号館4階井ノ内教員室</t>
    <rPh sb="0" eb="2">
      <t>ショカイ</t>
    </rPh>
    <rPh sb="3" eb="5">
      <t>シュウゴウ</t>
    </rPh>
    <rPh sb="5" eb="7">
      <t>バショ</t>
    </rPh>
    <rPh sb="8" eb="10">
      <t>ホンガク</t>
    </rPh>
    <rPh sb="17" eb="19">
      <t>ゴウカン</t>
    </rPh>
    <rPh sb="20" eb="21">
      <t>カイ</t>
    </rPh>
    <rPh sb="21" eb="22">
      <t>イ</t>
    </rPh>
    <rPh sb="23" eb="24">
      <t>ウチ</t>
    </rPh>
    <rPh sb="24" eb="27">
      <t>キョウインシツ</t>
    </rPh>
    <phoneticPr fontId="1"/>
  </si>
  <si>
    <t>経済学部
国際経済学科</t>
    <rPh sb="0" eb="2">
      <t>ケイザイ</t>
    </rPh>
    <rPh sb="2" eb="4">
      <t>ガクブ</t>
    </rPh>
    <rPh sb="5" eb="7">
      <t>コクサイ</t>
    </rPh>
    <rPh sb="7" eb="9">
      <t>ケイザイ</t>
    </rPh>
    <rPh sb="9" eb="11">
      <t>ガッカ</t>
    </rPh>
    <phoneticPr fontId="2"/>
  </si>
  <si>
    <t>アジア太平洋経済論</t>
    <rPh sb="3" eb="6">
      <t>タイヘイヨウ</t>
    </rPh>
    <rPh sb="6" eb="9">
      <t>ケイザイロン</t>
    </rPh>
    <phoneticPr fontId="2"/>
  </si>
  <si>
    <t>足立 浩一</t>
    <rPh sb="0" eb="2">
      <t>アダチ</t>
    </rPh>
    <rPh sb="3" eb="5">
      <t>コウイチ</t>
    </rPh>
    <phoneticPr fontId="2"/>
  </si>
  <si>
    <t>13:30～14:50</t>
    <phoneticPr fontId="2"/>
  </si>
  <si>
    <t>初回の集合場所：本学キャンパス1号館3階経済学部事務室前</t>
  </si>
  <si>
    <t>工学部
スマートシステム学科</t>
  </si>
  <si>
    <t>地域防災応用</t>
    <rPh sb="0" eb="2">
      <t>チイキ</t>
    </rPh>
    <rPh sb="2" eb="4">
      <t>ボウサイ</t>
    </rPh>
    <rPh sb="4" eb="6">
      <t>オウヨウ</t>
    </rPh>
    <phoneticPr fontId="2"/>
  </si>
  <si>
    <t>宮内 克之
ほか</t>
    <rPh sb="0" eb="2">
      <t>ミヤウチ</t>
    </rPh>
    <rPh sb="3" eb="5">
      <t>カツユキ</t>
    </rPh>
    <phoneticPr fontId="2"/>
  </si>
  <si>
    <t>本学</t>
  </si>
  <si>
    <t>15:00～16:20</t>
    <phoneticPr fontId="2"/>
  </si>
  <si>
    <t>初回の集合場所：本学キャンパス2･3･4号館1階工学部事務室前ロビー</t>
  </si>
  <si>
    <t>生命工学部
生物工学科</t>
    <rPh sb="0" eb="2">
      <t>セイメイ</t>
    </rPh>
    <rPh sb="2" eb="5">
      <t>コウガクブ</t>
    </rPh>
    <rPh sb="6" eb="8">
      <t>セイブツ</t>
    </rPh>
    <rPh sb="8" eb="11">
      <t>コウガッカ</t>
    </rPh>
    <phoneticPr fontId="2"/>
  </si>
  <si>
    <t>保全生物学</t>
    <rPh sb="0" eb="2">
      <t>ホゼン</t>
    </rPh>
    <rPh sb="2" eb="5">
      <t>セイブツガク</t>
    </rPh>
    <phoneticPr fontId="2"/>
  </si>
  <si>
    <t>佐藤 淳</t>
    <rPh sb="0" eb="2">
      <t>サトウ</t>
    </rPh>
    <rPh sb="3" eb="4">
      <t>ジュン</t>
    </rPh>
    <phoneticPr fontId="2"/>
  </si>
  <si>
    <t>9/27～1/24</t>
  </si>
  <si>
    <t>10:50～12:10</t>
    <phoneticPr fontId="2"/>
  </si>
  <si>
    <t>初回の集合場所：本学キャンパス24号館2階2421講義室(予定)</t>
    <rPh sb="0" eb="2">
      <t>ショカイ</t>
    </rPh>
    <rPh sb="3" eb="5">
      <t>シュウゴウ</t>
    </rPh>
    <rPh sb="5" eb="7">
      <t>バショ</t>
    </rPh>
    <rPh sb="8" eb="10">
      <t>ホンガク</t>
    </rPh>
    <rPh sb="17" eb="19">
      <t>ゴウカン</t>
    </rPh>
    <rPh sb="20" eb="21">
      <t>カイ</t>
    </rPh>
    <rPh sb="25" eb="28">
      <t>コウギシツ</t>
    </rPh>
    <rPh sb="29" eb="31">
      <t>ヨテイ</t>
    </rPh>
    <phoneticPr fontId="1"/>
  </si>
  <si>
    <t>人間文化学部
メディア・映像学科</t>
    <rPh sb="0" eb="2">
      <t>ニンゲン</t>
    </rPh>
    <rPh sb="2" eb="4">
      <t>ブンカ</t>
    </rPh>
    <rPh sb="4" eb="6">
      <t>ガクブ</t>
    </rPh>
    <rPh sb="12" eb="14">
      <t>エイゾウ</t>
    </rPh>
    <rPh sb="14" eb="16">
      <t>ガッカ</t>
    </rPh>
    <phoneticPr fontId="2"/>
  </si>
  <si>
    <t>マルチメディア論</t>
    <rPh sb="7" eb="8">
      <t>ロン</t>
    </rPh>
    <phoneticPr fontId="2"/>
  </si>
  <si>
    <t>渡辺 浩司</t>
    <rPh sb="0" eb="2">
      <t>ワタナベ</t>
    </rPh>
    <rPh sb="3" eb="4">
      <t>ヒロ</t>
    </rPh>
    <rPh sb="4" eb="5">
      <t>ツカサ</t>
    </rPh>
    <phoneticPr fontId="2"/>
  </si>
  <si>
    <t>9/27～1/24</t>
    <phoneticPr fontId="2"/>
  </si>
  <si>
    <t>火</t>
    <rPh sb="0" eb="1">
      <t>ヒ</t>
    </rPh>
    <phoneticPr fontId="2"/>
  </si>
  <si>
    <t>初回の集合場所：本学キャンパス19号館2階19201教室(予定)</t>
    <rPh sb="0" eb="2">
      <t>ショカイ</t>
    </rPh>
    <rPh sb="3" eb="7">
      <t>シュウゴウバショ</t>
    </rPh>
    <rPh sb="8" eb="10">
      <t>ホンガク</t>
    </rPh>
    <rPh sb="17" eb="19">
      <t>ゴウカン</t>
    </rPh>
    <rPh sb="20" eb="21">
      <t>カイ</t>
    </rPh>
    <rPh sb="26" eb="28">
      <t>キョウシツ</t>
    </rPh>
    <rPh sb="29" eb="31">
      <t>ヨテイ</t>
    </rPh>
    <phoneticPr fontId="1"/>
  </si>
  <si>
    <t>経済学部
税務会計学科</t>
    <rPh sb="0" eb="2">
      <t>ケイザイ</t>
    </rPh>
    <rPh sb="2" eb="4">
      <t>ガクブ</t>
    </rPh>
    <rPh sb="5" eb="7">
      <t>ゼイム</t>
    </rPh>
    <rPh sb="7" eb="9">
      <t>カイケイ</t>
    </rPh>
    <rPh sb="9" eb="11">
      <t>ガッカ</t>
    </rPh>
    <phoneticPr fontId="2"/>
  </si>
  <si>
    <t>備後経済研究Ⅱ</t>
    <rPh sb="0" eb="2">
      <t>ビンゴ</t>
    </rPh>
    <rPh sb="2" eb="4">
      <t>ケイザイ</t>
    </rPh>
    <rPh sb="4" eb="6">
      <t>ケンキュウ</t>
    </rPh>
    <phoneticPr fontId="2"/>
  </si>
  <si>
    <t>張 楓</t>
    <rPh sb="0" eb="1">
      <t>チョウ</t>
    </rPh>
    <rPh sb="2" eb="3">
      <t>カエデ</t>
    </rPh>
    <phoneticPr fontId="2"/>
  </si>
  <si>
    <t>9/29～2/2</t>
    <phoneticPr fontId="2"/>
  </si>
  <si>
    <t>木</t>
    <rPh sb="0" eb="1">
      <t>キ</t>
    </rPh>
    <phoneticPr fontId="2"/>
  </si>
  <si>
    <t>16:30～17:50</t>
    <phoneticPr fontId="2"/>
  </si>
  <si>
    <t>初回の集合場所：本学キャンパス1号館1階01105教室</t>
    <rPh sb="0" eb="2">
      <t>ショカイ</t>
    </rPh>
    <rPh sb="3" eb="7">
      <t>シュウゴウバショ</t>
    </rPh>
    <rPh sb="8" eb="10">
      <t>ホンガク</t>
    </rPh>
    <rPh sb="16" eb="18">
      <t>ゴウカン</t>
    </rPh>
    <rPh sb="19" eb="20">
      <t>カイ</t>
    </rPh>
    <rPh sb="25" eb="27">
      <t>キョウシツ</t>
    </rPh>
    <phoneticPr fontId="1"/>
  </si>
  <si>
    <t>01105</t>
    <phoneticPr fontId="2"/>
  </si>
  <si>
    <t>17101</t>
    <phoneticPr fontId="2"/>
  </si>
  <si>
    <t>21106</t>
  </si>
  <si>
    <t>21107</t>
  </si>
  <si>
    <t>21108</t>
  </si>
  <si>
    <t>21109</t>
  </si>
  <si>
    <t>40101</t>
  </si>
  <si>
    <t>40102</t>
  </si>
  <si>
    <t>21</t>
    <phoneticPr fontId="2"/>
  </si>
  <si>
    <t>40103</t>
  </si>
  <si>
    <t>40104</t>
  </si>
  <si>
    <t>40105</t>
  </si>
  <si>
    <t>40106</t>
  </si>
  <si>
    <t>40107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</si>
</sst>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9"/>
      <name val="ＭＳ ゴシック"/>
      <family val="3"/>
      <charset val="128"/>
    </font>
    <font>
      <sz val="8"/>
      <name val="ＭＳ ゴシック"/>
      <family val="3"/>
      <charset val="128"/>
    </font>
    <font>
      <sz val="9"/>
      <name val="ＭＳ Ｐゴシック"/>
      <family val="3"/>
      <charset val="128"/>
    </font>
    <font>
      <sz val="8"/>
      <name val="ＭＳ Ｐゴシック"/>
      <family val="3"/>
      <charset val="128"/>
    </font>
    <font>
      <sz val="7"/>
      <name val="ＭＳ ゴシック"/>
      <family val="3"/>
      <charset val="128"/>
    </font>
    <font>
      <b/>
      <sz val="8"/>
      <name val="ＭＳ ゴシック"/>
      <family val="3"/>
      <charset val="128"/>
    </font>
    <font>
      <b/>
      <sz val="9"/>
      <name val="ＭＳ ゴシック"/>
      <family val="3"/>
      <charset val="128"/>
    </font>
    <font>
      <b/>
      <sz val="16"/>
      <name val="ＭＳ Ｐゴシック"/>
      <family val="3"/>
      <charset val="128"/>
    </font>
    <font>
      <b/>
      <sz val="16"/>
      <name val="ＭＳ ゴシック"/>
      <family val="3"/>
      <charset val="128"/>
    </font>
    <font>
      <b/>
      <sz val="14"/>
      <color indexed="62"/>
      <name val="ＭＳ ゴシック"/>
      <family val="3"/>
      <charset val="128"/>
    </font>
    <font>
      <b/>
      <sz val="9"/>
      <color indexed="81"/>
      <name val="MS P ゴシック"/>
      <family val="3"/>
      <charset val="128"/>
    </font>
    <font>
      <sz val="9"/>
      <color indexed="81"/>
      <name val="MS P ゴシック"/>
      <family val="3"/>
      <charset val="128"/>
    </font>
    <font>
      <sz val="7"/>
      <color indexed="81"/>
      <name val="MS P ゴシック"/>
      <family val="3"/>
      <charset val="128"/>
    </font>
    <font>
      <u/>
      <sz val="10"/>
      <name val="ＭＳ ゴシック"/>
      <family val="3"/>
      <charset val="128"/>
    </font>
    <font>
      <sz val="6"/>
      <name val="ＭＳ ゴシック"/>
      <family val="3"/>
      <charset val="128"/>
    </font>
    <font>
      <sz val="8"/>
      <color rgb="FF333333"/>
      <name val="ＭＳ ゴシック"/>
      <family val="3"/>
      <charset val="128"/>
    </font>
    <font>
      <sz val="9"/>
      <color rgb="FFFF0000"/>
      <name val="ＭＳ ゴシック"/>
      <family val="3"/>
      <charset val="128"/>
    </font>
    <font>
      <b/>
      <sz val="16"/>
      <color rgb="FFFF0000"/>
      <name val="ＭＳ ゴシック"/>
      <family val="3"/>
      <charset val="128"/>
    </font>
    <font>
      <b/>
      <sz val="9"/>
      <color rgb="FFFF0000"/>
      <name val="ＭＳ Ｐゴシック"/>
      <family val="3"/>
      <charset val="128"/>
    </font>
    <font>
      <b/>
      <sz val="16"/>
      <color rgb="FFFF0000"/>
      <name val="ＭＳ Ｐゴシック"/>
      <family val="3"/>
      <charset val="128"/>
    </font>
    <font>
      <sz val="9"/>
      <color rgb="FFFF0000"/>
      <name val="ＭＳ Ｐゴシック"/>
      <family val="3"/>
      <charset val="128"/>
    </font>
    <font>
      <sz val="8"/>
      <color rgb="FFFF0000"/>
      <name val="ＭＳ ゴシック"/>
      <family val="3"/>
      <charset val="128"/>
    </font>
    <font>
      <sz val="10"/>
      <color rgb="FFFF0000"/>
      <name val="ＭＳ ゴシック"/>
      <family val="3"/>
      <charset val="128"/>
    </font>
    <font>
      <b/>
      <sz val="9"/>
      <color rgb="FFFF0000"/>
      <name val="ＭＳ 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2">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Fill="1" applyAlignment="1">
      <alignment vertical="center"/>
    </xf>
    <xf numFmtId="0" fontId="3" fillId="0" borderId="0" xfId="0" applyFont="1" applyBorder="1" applyAlignment="1">
      <alignment vertical="center"/>
    </xf>
    <xf numFmtId="49" fontId="3" fillId="0" borderId="1" xfId="0" applyNumberFormat="1" applyFont="1" applyBorder="1" applyAlignment="1">
      <alignment vertical="center"/>
    </xf>
    <xf numFmtId="0" fontId="3" fillId="0" borderId="0" xfId="0" applyFont="1" applyAlignment="1">
      <alignment horizontal="right" vertical="center"/>
    </xf>
    <xf numFmtId="0" fontId="6"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1" fillId="0" borderId="0" xfId="0" applyFont="1" applyBorder="1" applyAlignment="1">
      <alignment vertical="center"/>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6" fillId="0" borderId="2" xfId="0" applyFont="1" applyFill="1" applyBorder="1" applyAlignment="1">
      <alignment horizontal="left" vertical="center" shrinkToFit="1"/>
    </xf>
    <xf numFmtId="49" fontId="9" fillId="0" borderId="2" xfId="0" applyNumberFormat="1" applyFont="1" applyBorder="1" applyAlignment="1">
      <alignment horizontal="center" vertical="center"/>
    </xf>
    <xf numFmtId="0" fontId="24" fillId="0" borderId="2" xfId="0" applyFont="1" applyBorder="1" applyAlignment="1">
      <alignment vertical="center" shrinkToFit="1"/>
    </xf>
    <xf numFmtId="0" fontId="5" fillId="0" borderId="2" xfId="0" applyFont="1" applyBorder="1" applyAlignment="1">
      <alignment horizontal="center" vertical="center"/>
    </xf>
    <xf numFmtId="0" fontId="5"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6" fillId="0" borderId="2" xfId="0" applyNumberFormat="1" applyFont="1" applyBorder="1" applyAlignment="1">
      <alignment vertical="center"/>
    </xf>
    <xf numFmtId="0" fontId="6" fillId="0" borderId="2" xfId="0" applyNumberFormat="1" applyFont="1" applyFill="1" applyBorder="1" applyAlignment="1">
      <alignment vertical="center"/>
    </xf>
    <xf numFmtId="0" fontId="6" fillId="0" borderId="2" xfId="0" applyFont="1" applyBorder="1" applyAlignment="1">
      <alignment vertical="center"/>
    </xf>
    <xf numFmtId="0" fontId="15" fillId="0" borderId="2" xfId="0" applyFont="1" applyBorder="1" applyAlignment="1">
      <alignment horizontal="center" vertical="center"/>
    </xf>
    <xf numFmtId="0" fontId="10" fillId="0" borderId="2" xfId="0" applyNumberFormat="1" applyFont="1" applyBorder="1" applyAlignment="1" applyProtection="1">
      <alignment vertical="center" wrapText="1"/>
    </xf>
    <xf numFmtId="49" fontId="3" fillId="0" borderId="0" xfId="0" applyNumberFormat="1" applyFont="1" applyAlignment="1">
      <alignment vertical="center"/>
    </xf>
    <xf numFmtId="0" fontId="25" fillId="0" borderId="0" xfId="4" applyFont="1">
      <alignment vertical="center"/>
    </xf>
    <xf numFmtId="0" fontId="26" fillId="0" borderId="0" xfId="4" applyFont="1" applyAlignment="1">
      <alignment horizontal="center" vertical="center"/>
    </xf>
    <xf numFmtId="0" fontId="27" fillId="0" borderId="0" xfId="4" applyFont="1" applyAlignment="1">
      <alignment horizontal="center" vertical="center"/>
    </xf>
    <xf numFmtId="0" fontId="28" fillId="0" borderId="0" xfId="4" applyFont="1" applyAlignment="1">
      <alignment horizontal="center" vertical="center"/>
    </xf>
    <xf numFmtId="0" fontId="29" fillId="0" borderId="0" xfId="4" applyFont="1" applyAlignment="1">
      <alignment horizontal="center" vertical="center"/>
    </xf>
    <xf numFmtId="0" fontId="30" fillId="0" borderId="0" xfId="4" applyFont="1">
      <alignment vertical="center"/>
    </xf>
    <xf numFmtId="0" fontId="25" fillId="0" borderId="0" xfId="4" applyFont="1" applyAlignment="1">
      <alignment horizontal="center" vertical="center"/>
    </xf>
    <xf numFmtId="0" fontId="31" fillId="0" borderId="0" xfId="4" applyFont="1" applyAlignment="1">
      <alignment horizontal="center" vertical="center"/>
    </xf>
    <xf numFmtId="0" fontId="9" fillId="0" borderId="0" xfId="4" applyFont="1">
      <alignment vertical="center"/>
    </xf>
    <xf numFmtId="49" fontId="9" fillId="0" borderId="0" xfId="4" applyNumberFormat="1" applyFont="1" applyAlignment="1">
      <alignment horizontal="center" vertical="center" shrinkToFit="1"/>
    </xf>
    <xf numFmtId="0" fontId="9" fillId="0" borderId="0" xfId="4" applyFont="1" applyAlignment="1">
      <alignment vertical="center" wrapText="1"/>
    </xf>
    <xf numFmtId="0" fontId="9" fillId="0" borderId="0" xfId="4" applyFont="1" applyAlignment="1">
      <alignment horizontal="center" vertical="center"/>
    </xf>
    <xf numFmtId="0" fontId="9" fillId="0" borderId="0" xfId="4" applyFont="1" applyAlignment="1">
      <alignment horizontal="center" vertical="center" shrinkToFit="1"/>
    </xf>
    <xf numFmtId="0" fontId="10" fillId="0" borderId="0" xfId="4" applyFont="1" applyAlignment="1">
      <alignment horizontal="center" vertical="center" shrinkToFit="1"/>
    </xf>
    <xf numFmtId="0" fontId="32" fillId="0" borderId="0" xfId="4" applyFont="1" applyAlignment="1">
      <alignment horizontal="center" vertical="center"/>
    </xf>
    <xf numFmtId="0" fontId="15" fillId="0" borderId="3" xfId="4" applyFont="1" applyBorder="1" applyAlignment="1">
      <alignment horizontal="center" vertical="center" wrapText="1"/>
    </xf>
    <xf numFmtId="0" fontId="15" fillId="0" borderId="3" xfId="4" applyFont="1" applyBorder="1" applyAlignment="1">
      <alignment horizontal="center" vertical="center" textRotation="255" wrapText="1"/>
    </xf>
    <xf numFmtId="0" fontId="9" fillId="0" borderId="0" xfId="4" applyFont="1" applyAlignment="1">
      <alignment horizontal="left" vertical="center"/>
    </xf>
    <xf numFmtId="0" fontId="9" fillId="0" borderId="0" xfId="4" applyFont="1" applyAlignment="1">
      <alignment horizontal="center" vertical="center" wrapText="1"/>
    </xf>
    <xf numFmtId="0" fontId="10" fillId="0" borderId="0" xfId="4" applyFont="1" applyAlignment="1">
      <alignment horizontal="center" vertical="center"/>
    </xf>
    <xf numFmtId="0" fontId="10" fillId="0" borderId="0" xfId="4" applyFont="1" applyAlignment="1">
      <alignment vertical="center" wrapText="1"/>
    </xf>
    <xf numFmtId="49" fontId="25" fillId="0" borderId="0" xfId="4" applyNumberFormat="1" applyFont="1" applyAlignment="1">
      <alignment horizontal="center" vertical="center" shrinkToFit="1"/>
    </xf>
    <xf numFmtId="0" fontId="25" fillId="0" borderId="0" xfId="4" applyFont="1" applyAlignment="1">
      <alignment vertical="center" wrapText="1"/>
    </xf>
    <xf numFmtId="0" fontId="25" fillId="0" borderId="0" xfId="4" applyFont="1" applyAlignment="1">
      <alignment horizontal="center" vertical="center" shrinkToFit="1"/>
    </xf>
    <xf numFmtId="0" fontId="30" fillId="0" borderId="0" xfId="4" applyFont="1" applyAlignment="1">
      <alignment horizontal="center" vertical="center" shrinkToFit="1"/>
    </xf>
    <xf numFmtId="0" fontId="25" fillId="0" borderId="0" xfId="4" applyFont="1" applyAlignment="1">
      <alignment horizontal="center" vertical="center" wrapText="1"/>
    </xf>
    <xf numFmtId="0" fontId="30" fillId="0" borderId="0" xfId="4" applyFont="1" applyAlignment="1">
      <alignment horizontal="center" vertical="center"/>
    </xf>
    <xf numFmtId="0" fontId="30" fillId="0" borderId="0" xfId="4" applyFont="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9" fillId="0" borderId="4" xfId="0" applyFont="1" applyBorder="1" applyAlignment="1">
      <alignment horizontal="left" vertical="center" wrapText="1"/>
    </xf>
    <xf numFmtId="0" fontId="9" fillId="0" borderId="6" xfId="0" applyFont="1" applyBorder="1" applyAlignment="1">
      <alignment vertical="center"/>
    </xf>
    <xf numFmtId="49" fontId="9" fillId="0" borderId="7" xfId="0" applyNumberFormat="1" applyFont="1" applyBorder="1" applyAlignment="1">
      <alignment horizontal="center" vertical="center"/>
    </xf>
    <xf numFmtId="0" fontId="9" fillId="0" borderId="6" xfId="0" applyFont="1" applyBorder="1" applyAlignment="1">
      <alignment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shrinkToFit="1"/>
    </xf>
    <xf numFmtId="0" fontId="9" fillId="0" borderId="6" xfId="0" applyFont="1" applyBorder="1" applyAlignment="1">
      <alignment horizontal="center" vertical="center" wrapText="1" shrinkToFit="1"/>
    </xf>
    <xf numFmtId="0" fontId="11" fillId="0" borderId="6"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vertical="center" wrapText="1"/>
    </xf>
    <xf numFmtId="0" fontId="9" fillId="0" borderId="0" xfId="0" applyFont="1" applyAlignment="1">
      <alignment vertical="center"/>
    </xf>
    <xf numFmtId="0" fontId="9" fillId="0" borderId="4" xfId="0" applyFont="1" applyBorder="1" applyAlignment="1">
      <alignment vertical="center"/>
    </xf>
    <xf numFmtId="49" fontId="9" fillId="0" borderId="6" xfId="0" applyNumberFormat="1" applyFont="1" applyBorder="1" applyAlignment="1">
      <alignment horizontal="center" vertical="center"/>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3" fillId="0" borderId="10" xfId="0" applyFont="1" applyBorder="1" applyAlignment="1">
      <alignment horizontal="center" vertical="center" wrapText="1" shrinkToFit="1"/>
    </xf>
    <xf numFmtId="0" fontId="9" fillId="0" borderId="8" xfId="0" applyFont="1" applyBorder="1" applyAlignment="1">
      <alignment vertical="center" wrapText="1"/>
    </xf>
    <xf numFmtId="49"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11" fillId="0" borderId="8" xfId="0" applyFont="1" applyBorder="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vertical="center" wrapText="1"/>
    </xf>
    <xf numFmtId="0" fontId="9" fillId="0" borderId="3" xfId="0" applyFont="1" applyBorder="1" applyAlignment="1">
      <alignment vertical="center"/>
    </xf>
    <xf numFmtId="0" fontId="9" fillId="0" borderId="12" xfId="0" applyFont="1" applyBorder="1" applyAlignment="1">
      <alignment vertical="center" wrapText="1"/>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10" fillId="0" borderId="3" xfId="0" applyFont="1" applyBorder="1" applyAlignment="1">
      <alignment horizontal="center" vertical="center" wrapText="1"/>
    </xf>
    <xf numFmtId="0" fontId="9" fillId="0" borderId="12" xfId="0" applyFont="1" applyBorder="1" applyAlignment="1">
      <alignment horizontal="center" vertical="center" shrinkToFit="1"/>
    </xf>
    <xf numFmtId="0" fontId="13" fillId="0" borderId="12" xfId="0" applyFont="1" applyBorder="1" applyAlignment="1">
      <alignment horizontal="center" vertical="center" wrapText="1" shrinkToFit="1"/>
    </xf>
    <xf numFmtId="0" fontId="11"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vertical="center"/>
    </xf>
    <xf numFmtId="0" fontId="9" fillId="0" borderId="2" xfId="0" applyFont="1" applyBorder="1" applyAlignment="1">
      <alignment horizontal="center" vertical="center" wrapText="1" shrinkToFit="1"/>
    </xf>
    <xf numFmtId="0" fontId="11"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25" fillId="0" borderId="0" xfId="0" applyFont="1" applyAlignment="1">
      <alignment vertical="center"/>
    </xf>
    <xf numFmtId="0" fontId="9" fillId="0" borderId="24" xfId="0" applyFont="1" applyBorder="1" applyAlignment="1">
      <alignment vertical="center" wrapText="1"/>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center" vertical="center" shrinkToFit="1"/>
    </xf>
    <xf numFmtId="0" fontId="10" fillId="0" borderId="24" xfId="0" applyFont="1" applyBorder="1" applyAlignment="1">
      <alignment horizontal="center" vertical="center" wrapText="1"/>
    </xf>
    <xf numFmtId="0" fontId="23" fillId="0" borderId="24"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vertical="center" shrinkToFit="1"/>
    </xf>
    <xf numFmtId="0" fontId="10" fillId="0" borderId="2" xfId="0" applyFont="1" applyBorder="1" applyAlignment="1">
      <alignment horizontal="center" vertical="center" wrapText="1" shrinkToFit="1"/>
    </xf>
    <xf numFmtId="0" fontId="11" fillId="0" borderId="2" xfId="0" applyFont="1" applyBorder="1" applyAlignment="1">
      <alignment horizontal="center" vertical="center" shrinkToFit="1"/>
    </xf>
    <xf numFmtId="0" fontId="9" fillId="0" borderId="2" xfId="0" applyFont="1" applyBorder="1" applyAlignment="1">
      <alignment horizontal="center" vertical="center" wrapText="1"/>
    </xf>
    <xf numFmtId="0" fontId="10" fillId="0" borderId="2" xfId="0" applyFont="1" applyBorder="1" applyAlignment="1">
      <alignment vertical="center" wrapText="1" shrinkToFit="1"/>
    </xf>
    <xf numFmtId="0" fontId="9" fillId="0" borderId="10"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horizontal="center" vertical="center" shrinkToFit="1"/>
    </xf>
    <xf numFmtId="0" fontId="10" fillId="0" borderId="10"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11" fillId="0" borderId="10" xfId="0" applyFont="1" applyBorder="1" applyAlignment="1">
      <alignment horizontal="center" vertical="center" shrinkToFit="1"/>
    </xf>
    <xf numFmtId="0" fontId="9" fillId="0" borderId="10" xfId="0" quotePrefix="1" applyFont="1" applyBorder="1" applyAlignment="1">
      <alignment horizontal="center" vertical="center"/>
    </xf>
    <xf numFmtId="3" fontId="9" fillId="0" borderId="10" xfId="0" applyNumberFormat="1" applyFont="1" applyBorder="1" applyAlignment="1">
      <alignment horizontal="center" vertical="center" shrinkToFit="1"/>
    </xf>
    <xf numFmtId="0" fontId="10" fillId="0" borderId="10" xfId="0" applyFont="1" applyBorder="1" applyAlignment="1">
      <alignment vertical="center" wrapText="1"/>
    </xf>
    <xf numFmtId="0" fontId="9" fillId="0" borderId="4" xfId="0" applyFont="1" applyBorder="1" applyAlignment="1">
      <alignment horizontal="center" vertical="center" wrapText="1"/>
    </xf>
    <xf numFmtId="0" fontId="10" fillId="0" borderId="6"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9" fillId="0" borderId="6" xfId="0" quotePrefix="1" applyFont="1" applyBorder="1" applyAlignment="1">
      <alignment horizontal="center" vertical="center"/>
    </xf>
    <xf numFmtId="3" fontId="9" fillId="0" borderId="6" xfId="0" applyNumberFormat="1" applyFont="1" applyBorder="1" applyAlignment="1">
      <alignment horizontal="center" vertical="center" shrinkToFit="1"/>
    </xf>
    <xf numFmtId="0" fontId="9" fillId="0" borderId="8" xfId="0" applyFont="1" applyBorder="1" applyAlignment="1">
      <alignment horizontal="center" vertical="center" wrapText="1"/>
    </xf>
    <xf numFmtId="0" fontId="9" fillId="0" borderId="8" xfId="0" applyFont="1" applyBorder="1" applyAlignment="1">
      <alignment horizontal="center" vertical="center" shrinkToFit="1"/>
    </xf>
    <xf numFmtId="0" fontId="11" fillId="0" borderId="8" xfId="0" applyFont="1" applyBorder="1" applyAlignment="1">
      <alignment horizontal="center" vertical="center" shrinkToFit="1"/>
    </xf>
    <xf numFmtId="3" fontId="10" fillId="0" borderId="8" xfId="0" applyNumberFormat="1" applyFont="1" applyBorder="1" applyAlignment="1">
      <alignment horizontal="center" vertical="center" shrinkToFi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11" fillId="0" borderId="12" xfId="0" applyFont="1" applyBorder="1" applyAlignment="1">
      <alignment horizontal="center" vertical="center" shrinkToFit="1"/>
    </xf>
    <xf numFmtId="0" fontId="9" fillId="0" borderId="12" xfId="0" quotePrefix="1" applyFont="1" applyBorder="1" applyAlignment="1">
      <alignment horizontal="center" vertical="center"/>
    </xf>
    <xf numFmtId="3" fontId="10" fillId="0" borderId="12" xfId="0" applyNumberFormat="1" applyFont="1" applyBorder="1" applyAlignment="1">
      <alignment horizontal="center" vertical="center" shrinkToFit="1"/>
    </xf>
    <xf numFmtId="0" fontId="9" fillId="0" borderId="2" xfId="0" applyFont="1" applyBorder="1" applyAlignment="1">
      <alignment vertical="center" wrapText="1" shrinkToFit="1"/>
    </xf>
    <xf numFmtId="0" fontId="23" fillId="0" borderId="2" xfId="0" applyFont="1" applyBorder="1" applyAlignment="1">
      <alignment horizontal="center" vertical="center" wrapText="1"/>
    </xf>
    <xf numFmtId="0" fontId="9" fillId="0" borderId="2" xfId="0" quotePrefix="1" applyFont="1" applyBorder="1" applyAlignment="1">
      <alignment horizontal="center" vertical="center"/>
    </xf>
    <xf numFmtId="0" fontId="9" fillId="0" borderId="13" xfId="0" applyFont="1" applyBorder="1" applyAlignment="1">
      <alignment horizontal="left" vertical="center" wrapText="1"/>
    </xf>
    <xf numFmtId="0" fontId="9" fillId="0" borderId="5" xfId="0" applyFont="1" applyBorder="1" applyAlignment="1">
      <alignment vertical="center" wrapText="1"/>
    </xf>
    <xf numFmtId="0" fontId="9" fillId="0" borderId="5" xfId="0" applyFont="1" applyBorder="1" applyAlignment="1">
      <alignment vertical="center"/>
    </xf>
    <xf numFmtId="0" fontId="9" fillId="0" borderId="5" xfId="0" applyFont="1" applyBorder="1" applyAlignment="1">
      <alignment horizontal="center" vertical="center"/>
    </xf>
    <xf numFmtId="0" fontId="9" fillId="0" borderId="5" xfId="0" applyFont="1" applyBorder="1" applyAlignment="1">
      <alignment horizontal="center" vertical="center" shrinkToFit="1"/>
    </xf>
    <xf numFmtId="0" fontId="10" fillId="0" borderId="5" xfId="0" applyFont="1" applyBorder="1" applyAlignment="1">
      <alignment horizontal="center" vertical="center"/>
    </xf>
    <xf numFmtId="0" fontId="9" fillId="0" borderId="5" xfId="0" quotePrefix="1"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vertical="center" wrapText="1"/>
    </xf>
    <xf numFmtId="0" fontId="10" fillId="0" borderId="6" xfId="0" applyFont="1" applyBorder="1" applyAlignment="1">
      <alignment horizontal="center" vertical="center" shrinkToFit="1"/>
    </xf>
    <xf numFmtId="0" fontId="9" fillId="0" borderId="3" xfId="0" applyFont="1" applyBorder="1" applyAlignment="1">
      <alignment horizontal="left" vertical="center" wrapText="1"/>
    </xf>
    <xf numFmtId="0" fontId="9" fillId="0" borderId="12" xfId="0" applyFont="1" applyBorder="1" applyAlignment="1">
      <alignment vertical="center"/>
    </xf>
    <xf numFmtId="0" fontId="9" fillId="0" borderId="0" xfId="0" applyFont="1" applyAlignment="1">
      <alignment horizontal="center" vertical="center"/>
    </xf>
    <xf numFmtId="49" fontId="9" fillId="0" borderId="24"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6" xfId="0" applyNumberFormat="1" applyFont="1" applyBorder="1" applyAlignment="1">
      <alignment horizontal="center" vertical="center"/>
    </xf>
    <xf numFmtId="0" fontId="9" fillId="0" borderId="8"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1"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vertical="center" wrapText="1"/>
    </xf>
    <xf numFmtId="0" fontId="18"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vertical="center"/>
    </xf>
    <xf numFmtId="0" fontId="5" fillId="0" borderId="22" xfId="0" applyFont="1" applyBorder="1" applyAlignment="1">
      <alignment horizontal="center" vertical="center" wrapText="1"/>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8" fillId="0" borderId="2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vertical="top"/>
    </xf>
    <xf numFmtId="0" fontId="0" fillId="0" borderId="15" xfId="0" applyBorder="1" applyAlignment="1">
      <alignment vertical="top"/>
    </xf>
    <xf numFmtId="0" fontId="0" fillId="0" borderId="16" xfId="0" applyBorder="1" applyAlignment="1">
      <alignment vertical="top"/>
    </xf>
    <xf numFmtId="0" fontId="17" fillId="0" borderId="0" xfId="0" applyFont="1" applyAlignment="1">
      <alignment horizontal="center" vertical="center"/>
    </xf>
    <xf numFmtId="0" fontId="16" fillId="0" borderId="0" xfId="0" applyFont="1" applyAlignment="1">
      <alignment horizontal="center" vertical="center"/>
    </xf>
    <xf numFmtId="0" fontId="9" fillId="0" borderId="17" xfId="4" applyFont="1" applyBorder="1" applyAlignment="1">
      <alignment horizontal="right" vertical="center"/>
    </xf>
    <xf numFmtId="0" fontId="15" fillId="0" borderId="13" xfId="4" applyFont="1" applyBorder="1" applyAlignment="1">
      <alignment horizontal="center" vertical="center" wrapText="1"/>
    </xf>
    <xf numFmtId="0" fontId="11" fillId="0" borderId="3" xfId="4" applyFont="1" applyBorder="1" applyAlignment="1">
      <alignment vertical="center" wrapText="1"/>
    </xf>
    <xf numFmtId="49" fontId="15" fillId="0" borderId="13" xfId="4" applyNumberFormat="1" applyFont="1" applyBorder="1" applyAlignment="1">
      <alignment horizontal="center" vertical="center" wrapText="1" shrinkToFit="1"/>
    </xf>
    <xf numFmtId="49" fontId="15" fillId="0" borderId="3" xfId="4" applyNumberFormat="1" applyFont="1" applyBorder="1" applyAlignment="1">
      <alignment horizontal="center" vertical="center" shrinkToFit="1"/>
    </xf>
    <xf numFmtId="0" fontId="11" fillId="0" borderId="3" xfId="4" applyFont="1" applyBorder="1" applyAlignment="1">
      <alignment horizontal="center" vertical="center" wrapText="1"/>
    </xf>
    <xf numFmtId="0" fontId="15" fillId="0" borderId="13" xfId="4" applyFont="1" applyBorder="1" applyAlignment="1">
      <alignment horizontal="center" vertical="center" textRotation="255" shrinkToFit="1"/>
    </xf>
    <xf numFmtId="0" fontId="15" fillId="0" borderId="3" xfId="4" applyFont="1" applyBorder="1" applyAlignment="1">
      <alignment horizontal="center" vertical="center" textRotation="255" shrinkToFit="1"/>
    </xf>
    <xf numFmtId="0" fontId="15" fillId="0" borderId="13" xfId="4" applyFont="1" applyBorder="1" applyAlignment="1">
      <alignment horizontal="center" vertical="center" wrapText="1" shrinkToFit="1"/>
    </xf>
    <xf numFmtId="0" fontId="11" fillId="0" borderId="3" xfId="4" applyFont="1" applyBorder="1" applyAlignment="1">
      <alignment horizontal="center" vertical="center" shrinkToFit="1"/>
    </xf>
    <xf numFmtId="0" fontId="9" fillId="0" borderId="0" xfId="4" applyFont="1" applyAlignment="1">
      <alignment horizontal="left" vertical="center" wrapText="1"/>
    </xf>
    <xf numFmtId="0" fontId="15" fillId="0" borderId="13" xfId="4" applyFont="1" applyBorder="1" applyAlignment="1">
      <alignment horizontal="center" vertical="center" textRotation="255" wrapText="1"/>
    </xf>
    <xf numFmtId="0" fontId="11" fillId="0" borderId="3" xfId="4" applyFont="1" applyBorder="1" applyAlignment="1">
      <alignment horizontal="center" vertical="center" textRotation="255" wrapText="1"/>
    </xf>
    <xf numFmtId="0" fontId="14" fillId="0" borderId="2" xfId="4" applyFont="1" applyBorder="1" applyAlignment="1">
      <alignment horizontal="center" vertical="center" wrapText="1"/>
    </xf>
    <xf numFmtId="0" fontId="12" fillId="0" borderId="2" xfId="4" applyFont="1" applyBorder="1" applyAlignment="1">
      <alignment horizontal="center" vertical="center" wrapText="1"/>
    </xf>
    <xf numFmtId="0" fontId="15" fillId="0" borderId="3" xfId="4" applyFont="1" applyBorder="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3"/>
  <sheetViews>
    <sheetView tabSelected="1" zoomScaleNormal="100" workbookViewId="0">
      <selection activeCell="D8" sqref="D8"/>
    </sheetView>
  </sheetViews>
  <sheetFormatPr defaultRowHeight="24" customHeight="1"/>
  <cols>
    <col min="1" max="1" width="3.625" style="1" customWidth="1"/>
    <col min="2" max="2" width="7.625" style="1" customWidth="1"/>
    <col min="3" max="3" width="12.625" style="1" customWidth="1"/>
    <col min="4" max="4" width="22.625" style="1" customWidth="1"/>
    <col min="5" max="6" width="10.625" style="1" customWidth="1"/>
    <col min="7" max="8" width="4.125" style="1" customWidth="1"/>
    <col min="9" max="9" width="10.25" style="1" customWidth="1"/>
    <col min="10" max="10" width="5.625" style="1" customWidth="1"/>
    <col min="11" max="16384" width="9" style="1"/>
  </cols>
  <sheetData>
    <row r="1" spans="1:15" ht="24" customHeight="1">
      <c r="J1" s="6" t="s">
        <v>37</v>
      </c>
    </row>
    <row r="2" spans="1:15" ht="24" customHeight="1">
      <c r="A2" s="167" t="s">
        <v>115</v>
      </c>
      <c r="B2" s="167"/>
      <c r="C2" s="167"/>
      <c r="D2" s="167"/>
      <c r="E2" s="167"/>
      <c r="F2" s="167"/>
      <c r="G2" s="167"/>
      <c r="H2" s="167"/>
      <c r="I2" s="167"/>
      <c r="J2" s="167"/>
    </row>
    <row r="3" spans="1:15" ht="24" customHeight="1">
      <c r="F3" s="168" t="s">
        <v>11</v>
      </c>
      <c r="G3" s="168"/>
      <c r="H3" s="168"/>
      <c r="I3" s="168"/>
    </row>
    <row r="4" spans="1:15" ht="24" customHeight="1">
      <c r="A4" s="169" t="s">
        <v>0</v>
      </c>
      <c r="B4" s="169"/>
      <c r="C4" s="169"/>
      <c r="D4" s="169"/>
      <c r="E4" s="169"/>
      <c r="F4" s="169"/>
      <c r="G4" s="169"/>
      <c r="H4" s="169"/>
      <c r="I4" s="169"/>
      <c r="J4" s="169"/>
    </row>
    <row r="5" spans="1:15" ht="13.5" customHeight="1"/>
    <row r="6" spans="1:15" ht="30" customHeight="1">
      <c r="A6" s="16" t="s">
        <v>6</v>
      </c>
      <c r="B6" s="22" t="s">
        <v>12</v>
      </c>
      <c r="C6" s="17" t="s">
        <v>1</v>
      </c>
      <c r="D6" s="17" t="s">
        <v>38</v>
      </c>
      <c r="E6" s="17" t="s">
        <v>9</v>
      </c>
      <c r="F6" s="17" t="s">
        <v>10</v>
      </c>
      <c r="G6" s="16" t="s">
        <v>2</v>
      </c>
      <c r="H6" s="16" t="s">
        <v>3</v>
      </c>
      <c r="I6" s="16" t="s">
        <v>4</v>
      </c>
      <c r="J6" s="18" t="s">
        <v>39</v>
      </c>
    </row>
    <row r="7" spans="1:15" ht="24" customHeight="1">
      <c r="A7" s="7">
        <v>1</v>
      </c>
      <c r="B7" s="14"/>
      <c r="C7" s="15" t="e">
        <f>LOOKUP(B7,大学番号!$A$2:$A$8,大学番号!$B$2:$B$8)</f>
        <v>#N/A</v>
      </c>
      <c r="D7" s="23" t="e">
        <f>VLOOKUP(B7,'公開授業 (二次募集)'!C6:D27,2,FALSE)</f>
        <v>#N/A</v>
      </c>
      <c r="E7" s="19" ph="1"/>
      <c r="F7" s="19" ph="1"/>
      <c r="G7" s="7"/>
      <c r="H7" s="7"/>
      <c r="I7" s="20"/>
      <c r="J7" s="21"/>
      <c r="O7" s="1" ph="1"/>
    </row>
    <row r="8" spans="1:15" ht="24" customHeight="1">
      <c r="A8" s="7">
        <v>2</v>
      </c>
      <c r="B8" s="14"/>
      <c r="C8" s="15" t="e">
        <f>LOOKUP(B8,大学番号!$A$2:$A$8,大学番号!$B$2:$B$8)</f>
        <v>#N/A</v>
      </c>
      <c r="D8" s="23" t="e">
        <f>VLOOKUP(B8,'公開授業 (二次募集)'!C7:D28,2,FALSE)</f>
        <v>#N/A</v>
      </c>
      <c r="E8" s="19" ph="1"/>
      <c r="F8" s="19" ph="1"/>
      <c r="G8" s="7"/>
      <c r="H8" s="7"/>
      <c r="I8" s="20"/>
      <c r="J8" s="21"/>
      <c r="O8" s="1" ph="1"/>
    </row>
    <row r="9" spans="1:15" ht="24" customHeight="1">
      <c r="A9" s="7">
        <v>3</v>
      </c>
      <c r="B9" s="14"/>
      <c r="C9" s="15" t="e">
        <f>LOOKUP(B9,大学番号!$A$2:$A$8,大学番号!$B$2:$B$8)</f>
        <v>#N/A</v>
      </c>
      <c r="D9" s="23" t="e">
        <f>VLOOKUP(B9,'公開授業 (二次募集)'!C8:D29,2,FALSE)</f>
        <v>#N/A</v>
      </c>
      <c r="E9" s="19" ph="1"/>
      <c r="F9" s="19" ph="1"/>
      <c r="G9" s="7"/>
      <c r="H9" s="7"/>
      <c r="I9" s="20"/>
      <c r="J9" s="21"/>
      <c r="O9" s="1" ph="1"/>
    </row>
    <row r="10" spans="1:15" ht="24" customHeight="1">
      <c r="A10" s="7">
        <v>4</v>
      </c>
      <c r="B10" s="14"/>
      <c r="C10" s="15" t="e">
        <f>LOOKUP(B10,大学番号!$A$2:$A$8,大学番号!$B$2:$B$8)</f>
        <v>#N/A</v>
      </c>
      <c r="D10" s="23" t="e">
        <f>VLOOKUP(B10,'公開授業 (二次募集)'!C9:D30,2,FALSE)</f>
        <v>#N/A</v>
      </c>
      <c r="E10" s="19" ph="1"/>
      <c r="F10" s="19" ph="1"/>
      <c r="G10" s="7"/>
      <c r="H10" s="7"/>
      <c r="I10" s="19"/>
      <c r="J10" s="21"/>
      <c r="O10" s="1" ph="1"/>
    </row>
    <row r="11" spans="1:15" ht="24" customHeight="1">
      <c r="A11" s="7">
        <v>5</v>
      </c>
      <c r="B11" s="14"/>
      <c r="C11" s="15" t="e">
        <f>LOOKUP(B11,大学番号!$A$2:$A$8,大学番号!$B$2:$B$8)</f>
        <v>#N/A</v>
      </c>
      <c r="D11" s="23" t="e">
        <f>VLOOKUP(B11,'公開授業 (二次募集)'!C10:D31,2,FALSE)</f>
        <v>#N/A</v>
      </c>
      <c r="E11" s="19" ph="1"/>
      <c r="F11" s="19" ph="1"/>
      <c r="G11" s="7"/>
      <c r="H11" s="7"/>
      <c r="I11" s="19"/>
      <c r="J11" s="21"/>
      <c r="O11" s="1" ph="1"/>
    </row>
    <row r="12" spans="1:15" ht="24" customHeight="1">
      <c r="A12" s="7">
        <v>6</v>
      </c>
      <c r="B12" s="14"/>
      <c r="C12" s="15" t="e">
        <f>LOOKUP(B12,大学番号!$A$2:$A$8,大学番号!$B$2:$B$8)</f>
        <v>#N/A</v>
      </c>
      <c r="D12" s="23" t="e">
        <f>VLOOKUP(B12,'公開授業 (二次募集)'!C11:D32,2,FALSE)</f>
        <v>#N/A</v>
      </c>
      <c r="E12" s="19" ph="1"/>
      <c r="F12" s="19" ph="1"/>
      <c r="G12" s="7"/>
      <c r="H12" s="7"/>
      <c r="I12" s="19"/>
      <c r="J12" s="21"/>
      <c r="O12" s="1" ph="1"/>
    </row>
    <row r="13" spans="1:15" ht="24" customHeight="1">
      <c r="A13" s="7">
        <v>7</v>
      </c>
      <c r="B13" s="14"/>
      <c r="C13" s="15" t="e">
        <f>LOOKUP(B13,大学番号!$A$2:$A$8,大学番号!$B$2:$B$8)</f>
        <v>#N/A</v>
      </c>
      <c r="D13" s="23" t="e">
        <f>VLOOKUP(B13,'公開授業 (二次募集)'!C12:D33,2,FALSE)</f>
        <v>#N/A</v>
      </c>
      <c r="E13" s="19" ph="1"/>
      <c r="F13" s="19" ph="1"/>
      <c r="G13" s="7"/>
      <c r="H13" s="7"/>
      <c r="I13" s="19"/>
      <c r="J13" s="21"/>
      <c r="O13" s="1" ph="1"/>
    </row>
    <row r="14" spans="1:15" ht="24" customHeight="1">
      <c r="A14" s="7">
        <v>8</v>
      </c>
      <c r="B14" s="14"/>
      <c r="C14" s="15" t="e">
        <f>LOOKUP(B14,大学番号!$A$2:$A$8,大学番号!$B$2:$B$8)</f>
        <v>#N/A</v>
      </c>
      <c r="D14" s="23" t="e">
        <f>VLOOKUP(B14,'公開授業 (二次募集)'!C13:D34,2,FALSE)</f>
        <v>#N/A</v>
      </c>
      <c r="E14" s="19" ph="1"/>
      <c r="F14" s="19" ph="1"/>
      <c r="G14" s="7"/>
      <c r="H14" s="7"/>
      <c r="I14" s="19"/>
      <c r="J14" s="21"/>
      <c r="O14" s="1" ph="1"/>
    </row>
    <row r="15" spans="1:15" ht="24" customHeight="1">
      <c r="A15" s="7">
        <v>9</v>
      </c>
      <c r="B15" s="14"/>
      <c r="C15" s="15" t="e">
        <f>LOOKUP(B15,大学番号!$A$2:$A$8,大学番号!$B$2:$B$8)</f>
        <v>#N/A</v>
      </c>
      <c r="D15" s="23" t="e">
        <f>VLOOKUP(B15,'公開授業 (二次募集)'!C14:D35,2,FALSE)</f>
        <v>#N/A</v>
      </c>
      <c r="E15" s="19" ph="1"/>
      <c r="F15" s="19" ph="1"/>
      <c r="G15" s="7"/>
      <c r="H15" s="7"/>
      <c r="I15" s="19"/>
      <c r="J15" s="21"/>
      <c r="O15" s="1" ph="1"/>
    </row>
    <row r="16" spans="1:15" ht="24" customHeight="1">
      <c r="A16" s="7">
        <v>10</v>
      </c>
      <c r="B16" s="14"/>
      <c r="C16" s="15" t="e">
        <f>LOOKUP(B16,大学番号!$A$2:$A$8,大学番号!$B$2:$B$8)</f>
        <v>#N/A</v>
      </c>
      <c r="D16" s="23" t="e">
        <f>VLOOKUP(B16,'公開授業 (二次募集)'!C15:D36,2,FALSE)</f>
        <v>#N/A</v>
      </c>
      <c r="E16" s="19" ph="1"/>
      <c r="F16" s="19" ph="1"/>
      <c r="G16" s="7"/>
      <c r="H16" s="7"/>
      <c r="I16" s="19"/>
      <c r="J16" s="21"/>
      <c r="O16" s="1" ph="1"/>
    </row>
    <row r="17" spans="1:15" ht="24" customHeight="1">
      <c r="A17" s="7">
        <v>11</v>
      </c>
      <c r="B17" s="14"/>
      <c r="C17" s="15" t="e">
        <f>LOOKUP(B17,大学番号!$A$2:$A$8,大学番号!$B$2:$B$8)</f>
        <v>#N/A</v>
      </c>
      <c r="D17" s="23" t="e">
        <f>VLOOKUP(B17,'公開授業 (二次募集)'!C16:D37,2,FALSE)</f>
        <v>#N/A</v>
      </c>
      <c r="E17" s="19" ph="1"/>
      <c r="F17" s="19" ph="1"/>
      <c r="G17" s="7"/>
      <c r="H17" s="7"/>
      <c r="I17" s="19"/>
      <c r="J17" s="21"/>
      <c r="O17" s="1" ph="1"/>
    </row>
    <row r="18" spans="1:15" ht="24" customHeight="1">
      <c r="A18" s="7">
        <v>12</v>
      </c>
      <c r="B18" s="14"/>
      <c r="C18" s="15" t="e">
        <f>LOOKUP(B18,大学番号!$A$2:$A$8,大学番号!$B$2:$B$8)</f>
        <v>#N/A</v>
      </c>
      <c r="D18" s="23" t="e">
        <f>VLOOKUP(B18,'公開授業 (二次募集)'!C17:D38,2,FALSE)</f>
        <v>#N/A</v>
      </c>
      <c r="E18" s="19" ph="1"/>
      <c r="F18" s="19" ph="1"/>
      <c r="G18" s="7"/>
      <c r="H18" s="7"/>
      <c r="I18" s="19"/>
      <c r="J18" s="21"/>
      <c r="O18" s="1" ph="1"/>
    </row>
    <row r="19" spans="1:15" ht="24" customHeight="1">
      <c r="A19" s="7">
        <v>13</v>
      </c>
      <c r="B19" s="14"/>
      <c r="C19" s="15" t="e">
        <f>LOOKUP(B19,大学番号!$A$2:$A$8,大学番号!$B$2:$B$8)</f>
        <v>#N/A</v>
      </c>
      <c r="D19" s="23" t="e">
        <f>VLOOKUP(B19,'公開授業 (二次募集)'!C18:D39,2,FALSE)</f>
        <v>#N/A</v>
      </c>
      <c r="E19" s="19" ph="1"/>
      <c r="F19" s="19" ph="1"/>
      <c r="G19" s="7"/>
      <c r="H19" s="7"/>
      <c r="I19" s="19"/>
      <c r="J19" s="21"/>
      <c r="O19" s="1" ph="1"/>
    </row>
    <row r="20" spans="1:15" ht="24" customHeight="1">
      <c r="A20" s="7">
        <v>14</v>
      </c>
      <c r="B20" s="14"/>
      <c r="C20" s="15" t="e">
        <f>LOOKUP(B20,大学番号!$A$2:$A$8,大学番号!$B$2:$B$8)</f>
        <v>#N/A</v>
      </c>
      <c r="D20" s="23" t="e">
        <f>VLOOKUP(B20,'公開授業 (二次募集)'!C19:D40,2,FALSE)</f>
        <v>#N/A</v>
      </c>
      <c r="E20" s="19" ph="1"/>
      <c r="F20" s="19" ph="1"/>
      <c r="G20" s="7"/>
      <c r="H20" s="7"/>
      <c r="I20" s="19"/>
      <c r="J20" s="21"/>
      <c r="O20" s="1" ph="1"/>
    </row>
    <row r="21" spans="1:15" ht="24" customHeight="1">
      <c r="A21" s="7">
        <v>15</v>
      </c>
      <c r="B21" s="14"/>
      <c r="C21" s="15" t="e">
        <f>LOOKUP(B21,大学番号!$A$2:$A$8,大学番号!$B$2:$B$8)</f>
        <v>#N/A</v>
      </c>
      <c r="D21" s="23" t="e">
        <f>VLOOKUP(B21,'公開授業 (二次募集)'!C20:D41,2,FALSE)</f>
        <v>#N/A</v>
      </c>
      <c r="E21" s="19" ph="1"/>
      <c r="F21" s="19" ph="1"/>
      <c r="G21" s="7"/>
      <c r="H21" s="7"/>
      <c r="I21" s="19"/>
      <c r="J21" s="21"/>
      <c r="O21" s="1" ph="1"/>
    </row>
    <row r="22" spans="1:15" ht="24" customHeight="1">
      <c r="A22" s="7">
        <v>16</v>
      </c>
      <c r="B22" s="14"/>
      <c r="C22" s="15" t="e">
        <f>LOOKUP(B22,大学番号!$A$2:$A$8,大学番号!$B$2:$B$8)</f>
        <v>#N/A</v>
      </c>
      <c r="D22" s="23" t="e">
        <f>VLOOKUP(B22,'公開授業 (二次募集)'!C21:D42,2,FALSE)</f>
        <v>#N/A</v>
      </c>
      <c r="E22" s="19" ph="1"/>
      <c r="F22" s="19" ph="1"/>
      <c r="G22" s="7"/>
      <c r="H22" s="7"/>
      <c r="I22" s="19"/>
      <c r="J22" s="21"/>
      <c r="O22" s="1" ph="1"/>
    </row>
    <row r="23" spans="1:15" ht="24" customHeight="1">
      <c r="A23" s="7">
        <v>17</v>
      </c>
      <c r="B23" s="14"/>
      <c r="C23" s="15" t="e">
        <f>LOOKUP(B23,大学番号!$A$2:$A$8,大学番号!$B$2:$B$8)</f>
        <v>#N/A</v>
      </c>
      <c r="D23" s="23" t="e">
        <f>VLOOKUP(B23,'公開授業 (二次募集)'!C22:D43,2,FALSE)</f>
        <v>#N/A</v>
      </c>
      <c r="E23" s="19" ph="1"/>
      <c r="F23" s="19" ph="1"/>
      <c r="G23" s="7"/>
      <c r="H23" s="7"/>
      <c r="I23" s="19"/>
      <c r="J23" s="21"/>
      <c r="O23" s="1" ph="1"/>
    </row>
    <row r="24" spans="1:15" ht="24" customHeight="1">
      <c r="A24" s="7">
        <v>18</v>
      </c>
      <c r="B24" s="14"/>
      <c r="C24" s="15" t="e">
        <f>LOOKUP(B24,大学番号!$A$2:$A$8,大学番号!$B$2:$B$8)</f>
        <v>#N/A</v>
      </c>
      <c r="D24" s="23" t="e">
        <f>VLOOKUP(B24,'公開授業 (二次募集)'!C23:D44,2,FALSE)</f>
        <v>#N/A</v>
      </c>
      <c r="E24" s="19" ph="1"/>
      <c r="F24" s="19" ph="1"/>
      <c r="G24" s="7"/>
      <c r="H24" s="7"/>
      <c r="I24" s="19"/>
      <c r="J24" s="21"/>
      <c r="O24" s="1" ph="1"/>
    </row>
    <row r="25" spans="1:15" ht="24" customHeight="1">
      <c r="A25" s="7">
        <v>19</v>
      </c>
      <c r="B25" s="14"/>
      <c r="C25" s="15" t="e">
        <f>LOOKUP(B25,大学番号!$A$2:$A$8,大学番号!$B$2:$B$8)</f>
        <v>#N/A</v>
      </c>
      <c r="D25" s="23" t="e">
        <f>VLOOKUP(B25,'公開授業 (二次募集)'!C24:D45,2,FALSE)</f>
        <v>#N/A</v>
      </c>
      <c r="E25" s="19" ph="1"/>
      <c r="F25" s="19" ph="1"/>
      <c r="G25" s="7"/>
      <c r="H25" s="7"/>
      <c r="I25" s="19"/>
      <c r="J25" s="21"/>
      <c r="O25" s="1" ph="1"/>
    </row>
    <row r="26" spans="1:15" ht="24" customHeight="1">
      <c r="A26" s="7">
        <v>20</v>
      </c>
      <c r="B26" s="14"/>
      <c r="C26" s="15" t="e">
        <f>LOOKUP(B26,大学番号!$A$2:$A$8,大学番号!$B$2:$B$8)</f>
        <v>#N/A</v>
      </c>
      <c r="D26" s="23" t="e">
        <f>VLOOKUP(B26,'公開授業 (二次募集)'!C25:D46,2,FALSE)</f>
        <v>#N/A</v>
      </c>
      <c r="E26" s="19" ph="1"/>
      <c r="F26" s="19" ph="1"/>
      <c r="G26" s="7"/>
      <c r="H26" s="7"/>
      <c r="I26" s="19"/>
      <c r="J26" s="21"/>
      <c r="O26" s="1" ph="1"/>
    </row>
    <row r="27" spans="1:15" ht="24" customHeight="1">
      <c r="A27" s="2"/>
      <c r="B27" s="2"/>
      <c r="C27" s="2"/>
      <c r="D27" s="5"/>
      <c r="E27" s="2"/>
      <c r="F27" s="2"/>
      <c r="G27" s="2"/>
      <c r="H27" s="2"/>
      <c r="I27" s="2"/>
    </row>
    <row r="28" spans="1:15" ht="30" customHeight="1">
      <c r="A28" s="170" t="s">
        <v>5</v>
      </c>
      <c r="B28" s="171"/>
      <c r="C28" s="172"/>
      <c r="D28" s="170" t="s">
        <v>40</v>
      </c>
      <c r="E28" s="173"/>
      <c r="F28" s="173"/>
      <c r="G28" s="174"/>
      <c r="H28" s="175" t="s">
        <v>7</v>
      </c>
      <c r="I28" s="176"/>
      <c r="J28" s="177"/>
    </row>
    <row r="29" spans="1:15" ht="36" customHeight="1">
      <c r="A29" s="178"/>
      <c r="B29" s="179"/>
      <c r="C29" s="180"/>
      <c r="D29" s="181" t="s">
        <v>8</v>
      </c>
      <c r="E29" s="182"/>
      <c r="F29" s="182"/>
      <c r="G29" s="183"/>
      <c r="H29" s="178"/>
      <c r="I29" s="179"/>
      <c r="J29" s="180"/>
    </row>
    <row r="30" spans="1:15" ht="24" customHeight="1">
      <c r="A30" s="157"/>
      <c r="B30" s="158"/>
      <c r="C30" s="159"/>
      <c r="D30" s="160"/>
      <c r="E30" s="161"/>
      <c r="F30" s="161"/>
      <c r="G30" s="162"/>
      <c r="H30" s="163"/>
      <c r="I30" s="164"/>
      <c r="J30" s="165"/>
    </row>
    <row r="31" spans="1:15" ht="17.25" customHeight="1">
      <c r="A31" s="9"/>
      <c r="B31" s="9"/>
      <c r="C31" s="9"/>
      <c r="D31" s="9"/>
      <c r="E31" s="9"/>
      <c r="F31" s="9"/>
      <c r="G31" s="9"/>
      <c r="H31" s="9"/>
      <c r="I31" s="4"/>
    </row>
    <row r="32" spans="1:15" ht="52.5" customHeight="1">
      <c r="A32" s="166" t="s">
        <v>116</v>
      </c>
      <c r="B32" s="166"/>
      <c r="C32" s="166"/>
      <c r="D32" s="166"/>
      <c r="E32" s="166"/>
      <c r="F32" s="166"/>
      <c r="G32" s="166"/>
      <c r="H32" s="166"/>
      <c r="I32" s="166"/>
      <c r="K32" s="24"/>
    </row>
    <row r="93" spans="1:9" s="3" customFormat="1" ht="24" customHeight="1">
      <c r="A93" s="1"/>
      <c r="B93" s="1"/>
      <c r="C93" s="1"/>
      <c r="D93" s="1"/>
      <c r="E93" s="1"/>
      <c r="F93" s="1"/>
      <c r="G93" s="1"/>
      <c r="H93" s="1"/>
      <c r="I93" s="1"/>
    </row>
  </sheetData>
  <mergeCells count="13">
    <mergeCell ref="A30:C30"/>
    <mergeCell ref="D30:G30"/>
    <mergeCell ref="H30:J30"/>
    <mergeCell ref="A32:I32"/>
    <mergeCell ref="A2:J2"/>
    <mergeCell ref="F3:I3"/>
    <mergeCell ref="A4:J4"/>
    <mergeCell ref="A28:C28"/>
    <mergeCell ref="D28:G28"/>
    <mergeCell ref="H28:J28"/>
    <mergeCell ref="A29:C29"/>
    <mergeCell ref="D29:G29"/>
    <mergeCell ref="H29:J29"/>
  </mergeCells>
  <phoneticPr fontId="2"/>
  <dataValidations count="1">
    <dataValidation errorStyle="warning" allowBlank="1" showInputMessage="1" showErrorMessage="1" error="科目番号を入力してください。" sqref="D7:D26" xr:uid="{00000000-0002-0000-0000-000000000000}"/>
  </dataValidations>
  <pageMargins left="0.59055118110236227" right="0.59055118110236227" top="0.78740157480314965" bottom="0.78740157480314965" header="0.51181102362204722" footer="0.51181102362204722"/>
  <pageSetup paperSize="9" orientation="portrait" horizontalDpi="300" verticalDpi="300" r:id="rId1"/>
  <headerFooter alignWithMargins="0">
    <oddFooter>&amp;C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workbookViewId="0">
      <selection activeCell="B8" sqref="B8"/>
    </sheetView>
  </sheetViews>
  <sheetFormatPr defaultRowHeight="13.5"/>
  <cols>
    <col min="1" max="1" width="10.625" customWidth="1"/>
    <col min="2" max="2" width="27.75" customWidth="1"/>
  </cols>
  <sheetData>
    <row r="1" spans="1:2" ht="25.35" customHeight="1">
      <c r="A1" s="10" t="s">
        <v>25</v>
      </c>
      <c r="B1" s="11" t="s">
        <v>26</v>
      </c>
    </row>
    <row r="2" spans="1:2" ht="25.35" customHeight="1">
      <c r="A2" s="8" t="s">
        <v>23</v>
      </c>
      <c r="B2" s="12" t="s">
        <v>27</v>
      </c>
    </row>
    <row r="3" spans="1:2" ht="25.35" customHeight="1">
      <c r="A3" s="8" t="s">
        <v>24</v>
      </c>
      <c r="B3" s="12" t="s">
        <v>28</v>
      </c>
    </row>
    <row r="4" spans="1:2" ht="25.35" customHeight="1">
      <c r="A4" s="8" t="s">
        <v>29</v>
      </c>
      <c r="B4" s="13" t="s">
        <v>30</v>
      </c>
    </row>
    <row r="5" spans="1:2" ht="25.35" customHeight="1">
      <c r="A5" s="8" t="s">
        <v>31</v>
      </c>
      <c r="B5" s="13" t="s">
        <v>32</v>
      </c>
    </row>
    <row r="6" spans="1:2" ht="25.35" customHeight="1">
      <c r="A6" s="8" t="s">
        <v>247</v>
      </c>
      <c r="B6" s="13" t="s">
        <v>33</v>
      </c>
    </row>
    <row r="7" spans="1:2" ht="25.35" customHeight="1">
      <c r="A7" s="8" t="s">
        <v>34</v>
      </c>
      <c r="B7" s="12" t="s">
        <v>35</v>
      </c>
    </row>
    <row r="8" spans="1:2" ht="25.35" customHeight="1">
      <c r="A8" s="8" t="s">
        <v>36</v>
      </c>
      <c r="B8" s="12" t="s">
        <v>17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DD38"/>
  <sheetViews>
    <sheetView view="pageBreakPreview" zoomScaleNormal="85" zoomScaleSheetLayoutView="100" workbookViewId="0">
      <pane ySplit="5" topLeftCell="A18" activePane="bottomLeft" state="frozen"/>
      <selection activeCell="B1" sqref="B1"/>
      <selection pane="bottomLeft" activeCell="C21" sqref="C21:C27"/>
    </sheetView>
  </sheetViews>
  <sheetFormatPr defaultRowHeight="11.25"/>
  <cols>
    <col min="1" max="1" width="10.875" style="25" customWidth="1"/>
    <col min="2" max="2" width="11.75" style="25" customWidth="1"/>
    <col min="3" max="3" width="6.625" style="46" customWidth="1"/>
    <col min="4" max="4" width="22.875" style="47" customWidth="1"/>
    <col min="5" max="5" width="3.625" style="31" customWidth="1"/>
    <col min="6" max="6" width="4.375" style="48" customWidth="1"/>
    <col min="7" max="7" width="9.375" style="31" customWidth="1"/>
    <col min="8" max="8" width="8.5" style="49" customWidth="1"/>
    <col min="9" max="9" width="8.625" style="49" customWidth="1"/>
    <col min="10" max="10" width="11.25" style="31" customWidth="1"/>
    <col min="11" max="11" width="5" style="50" customWidth="1"/>
    <col min="12" max="12" width="11.375" style="31" customWidth="1"/>
    <col min="13" max="14" width="4" style="31" customWidth="1"/>
    <col min="15" max="15" width="4.5" style="51" customWidth="1"/>
    <col min="16" max="17" width="2.625" style="31" customWidth="1"/>
    <col min="18" max="18" width="3.625" style="31" customWidth="1"/>
    <col min="19" max="19" width="4.5" style="51" customWidth="1"/>
    <col min="20" max="20" width="28.25" style="52" customWidth="1"/>
    <col min="21" max="16384" width="9" style="25"/>
  </cols>
  <sheetData>
    <row r="1" spans="1:20" ht="28.5" customHeight="1">
      <c r="A1" s="184" t="s">
        <v>179</v>
      </c>
      <c r="B1" s="185"/>
      <c r="C1" s="185"/>
      <c r="D1" s="185"/>
      <c r="E1" s="185"/>
      <c r="F1" s="185"/>
      <c r="G1" s="185"/>
      <c r="H1" s="185"/>
      <c r="I1" s="185"/>
      <c r="J1" s="185"/>
      <c r="K1" s="185"/>
      <c r="L1" s="185"/>
      <c r="M1" s="185"/>
      <c r="N1" s="185"/>
      <c r="O1" s="185"/>
      <c r="P1" s="185"/>
      <c r="Q1" s="185"/>
      <c r="R1" s="185"/>
      <c r="S1" s="185"/>
      <c r="T1" s="185"/>
    </row>
    <row r="2" spans="1:20" ht="16.5" customHeight="1">
      <c r="A2" s="26"/>
      <c r="B2" s="27"/>
      <c r="C2" s="28"/>
      <c r="D2" s="28"/>
      <c r="E2" s="28"/>
      <c r="F2" s="28"/>
      <c r="G2" s="28"/>
      <c r="H2" s="28"/>
      <c r="I2" s="28"/>
      <c r="J2" s="28"/>
      <c r="K2" s="28"/>
      <c r="L2" s="28"/>
      <c r="M2" s="28"/>
      <c r="N2" s="29"/>
      <c r="O2" s="30"/>
      <c r="P2" s="25"/>
      <c r="Q2" s="25"/>
      <c r="R2" s="25"/>
      <c r="S2" s="31"/>
      <c r="T2" s="32"/>
    </row>
    <row r="3" spans="1:20" ht="17.25" customHeight="1">
      <c r="A3" s="33"/>
      <c r="B3" s="33"/>
      <c r="C3" s="34"/>
      <c r="D3" s="35"/>
      <c r="E3" s="36"/>
      <c r="F3" s="37"/>
      <c r="G3" s="36"/>
      <c r="H3" s="38"/>
      <c r="I3" s="38"/>
      <c r="J3" s="36"/>
      <c r="K3" s="186" t="s">
        <v>41</v>
      </c>
      <c r="L3" s="186"/>
      <c r="M3" s="186"/>
      <c r="N3" s="186"/>
      <c r="O3" s="186"/>
      <c r="P3" s="186"/>
      <c r="Q3" s="186"/>
      <c r="R3" s="186"/>
      <c r="S3" s="186"/>
      <c r="T3" s="186"/>
    </row>
    <row r="4" spans="1:20" s="39" customFormat="1" ht="24" customHeight="1">
      <c r="A4" s="187" t="s">
        <v>22</v>
      </c>
      <c r="B4" s="187" t="s">
        <v>42</v>
      </c>
      <c r="C4" s="189" t="s">
        <v>117</v>
      </c>
      <c r="D4" s="187" t="s">
        <v>92</v>
      </c>
      <c r="E4" s="187" t="s">
        <v>21</v>
      </c>
      <c r="F4" s="192" t="s">
        <v>43</v>
      </c>
      <c r="G4" s="187" t="s">
        <v>118</v>
      </c>
      <c r="H4" s="194" t="s">
        <v>83</v>
      </c>
      <c r="I4" s="194" t="s">
        <v>84</v>
      </c>
      <c r="J4" s="187" t="s">
        <v>119</v>
      </c>
      <c r="K4" s="197" t="s">
        <v>44</v>
      </c>
      <c r="L4" s="187" t="s">
        <v>20</v>
      </c>
      <c r="M4" s="197" t="s">
        <v>45</v>
      </c>
      <c r="N4" s="197" t="s">
        <v>19</v>
      </c>
      <c r="O4" s="197" t="s">
        <v>46</v>
      </c>
      <c r="P4" s="187" t="s">
        <v>47</v>
      </c>
      <c r="Q4" s="199" t="s">
        <v>48</v>
      </c>
      <c r="R4" s="200"/>
      <c r="S4" s="200"/>
      <c r="T4" s="187" t="s">
        <v>93</v>
      </c>
    </row>
    <row r="5" spans="1:20" ht="94.5" customHeight="1">
      <c r="A5" s="188"/>
      <c r="B5" s="188"/>
      <c r="C5" s="190"/>
      <c r="D5" s="188"/>
      <c r="E5" s="191"/>
      <c r="F5" s="193"/>
      <c r="G5" s="191"/>
      <c r="H5" s="195"/>
      <c r="I5" s="195"/>
      <c r="J5" s="191"/>
      <c r="K5" s="198"/>
      <c r="L5" s="191"/>
      <c r="M5" s="198"/>
      <c r="N5" s="198"/>
      <c r="O5" s="198"/>
      <c r="P5" s="191"/>
      <c r="Q5" s="40" t="s">
        <v>49</v>
      </c>
      <c r="R5" s="41" t="s">
        <v>50</v>
      </c>
      <c r="S5" s="41" t="s">
        <v>120</v>
      </c>
      <c r="T5" s="201"/>
    </row>
    <row r="6" spans="1:20" s="67" customFormat="1" ht="57" customHeight="1">
      <c r="A6" s="55" t="s">
        <v>180</v>
      </c>
      <c r="B6" s="56" t="s">
        <v>94</v>
      </c>
      <c r="C6" s="57" t="s">
        <v>239</v>
      </c>
      <c r="D6" s="58" t="s">
        <v>99</v>
      </c>
      <c r="E6" s="59">
        <v>15</v>
      </c>
      <c r="F6" s="59" t="s">
        <v>72</v>
      </c>
      <c r="G6" s="60" t="s">
        <v>121</v>
      </c>
      <c r="H6" s="61" t="s">
        <v>87</v>
      </c>
      <c r="I6" s="62" t="s">
        <v>122</v>
      </c>
      <c r="J6" s="60" t="s">
        <v>125</v>
      </c>
      <c r="K6" s="59" t="s">
        <v>18</v>
      </c>
      <c r="L6" s="63" t="s">
        <v>74</v>
      </c>
      <c r="M6" s="59">
        <v>10</v>
      </c>
      <c r="N6" s="59">
        <v>3</v>
      </c>
      <c r="O6" s="64" t="s">
        <v>16</v>
      </c>
      <c r="P6" s="59" t="s">
        <v>51</v>
      </c>
      <c r="Q6" s="59" t="s">
        <v>51</v>
      </c>
      <c r="R6" s="59">
        <v>0.5</v>
      </c>
      <c r="S6" s="65" t="s">
        <v>124</v>
      </c>
      <c r="T6" s="66" t="s">
        <v>126</v>
      </c>
    </row>
    <row r="7" spans="1:20" s="67" customFormat="1" ht="63" customHeight="1">
      <c r="A7" s="68"/>
      <c r="B7" s="56" t="s">
        <v>94</v>
      </c>
      <c r="C7" s="69" t="s">
        <v>127</v>
      </c>
      <c r="D7" s="58" t="s">
        <v>98</v>
      </c>
      <c r="E7" s="59">
        <v>15</v>
      </c>
      <c r="F7" s="59" t="s">
        <v>72</v>
      </c>
      <c r="G7" s="60" t="s">
        <v>123</v>
      </c>
      <c r="H7" s="61" t="s">
        <v>87</v>
      </c>
      <c r="I7" s="70" t="s">
        <v>122</v>
      </c>
      <c r="J7" s="60" t="s">
        <v>100</v>
      </c>
      <c r="K7" s="59" t="s">
        <v>95</v>
      </c>
      <c r="L7" s="63" t="s">
        <v>75</v>
      </c>
      <c r="M7" s="59">
        <v>10</v>
      </c>
      <c r="N7" s="59">
        <v>3</v>
      </c>
      <c r="O7" s="64" t="s">
        <v>16</v>
      </c>
      <c r="P7" s="59" t="s">
        <v>51</v>
      </c>
      <c r="Q7" s="59" t="s">
        <v>51</v>
      </c>
      <c r="R7" s="59">
        <v>0.5</v>
      </c>
      <c r="S7" s="65" t="s">
        <v>76</v>
      </c>
      <c r="T7" s="66" t="s">
        <v>128</v>
      </c>
    </row>
    <row r="8" spans="1:20" s="67" customFormat="1" ht="33" customHeight="1">
      <c r="A8" s="68"/>
      <c r="B8" s="56" t="s">
        <v>94</v>
      </c>
      <c r="C8" s="69" t="s">
        <v>129</v>
      </c>
      <c r="D8" s="58" t="s">
        <v>130</v>
      </c>
      <c r="E8" s="59">
        <v>16</v>
      </c>
      <c r="F8" s="59" t="s">
        <v>72</v>
      </c>
      <c r="G8" s="65" t="s">
        <v>131</v>
      </c>
      <c r="H8" s="61" t="s">
        <v>87</v>
      </c>
      <c r="I8" s="62" t="s">
        <v>122</v>
      </c>
      <c r="J8" s="71" t="s">
        <v>100</v>
      </c>
      <c r="K8" s="59" t="s">
        <v>95</v>
      </c>
      <c r="L8" s="63" t="s">
        <v>132</v>
      </c>
      <c r="M8" s="59">
        <v>10</v>
      </c>
      <c r="N8" s="59">
        <v>3</v>
      </c>
      <c r="O8" s="64" t="s">
        <v>16</v>
      </c>
      <c r="P8" s="59" t="s">
        <v>51</v>
      </c>
      <c r="Q8" s="59" t="s">
        <v>51</v>
      </c>
      <c r="R8" s="59">
        <v>2</v>
      </c>
      <c r="S8" s="65" t="s">
        <v>124</v>
      </c>
      <c r="T8" s="66" t="s">
        <v>133</v>
      </c>
    </row>
    <row r="9" spans="1:20" s="67" customFormat="1" ht="33" customHeight="1">
      <c r="A9" s="68"/>
      <c r="B9" s="56" t="s">
        <v>94</v>
      </c>
      <c r="C9" s="69" t="s">
        <v>175</v>
      </c>
      <c r="D9" s="58" t="s">
        <v>134</v>
      </c>
      <c r="E9" s="59">
        <v>11</v>
      </c>
      <c r="F9" s="59" t="s">
        <v>72</v>
      </c>
      <c r="G9" s="72" t="s">
        <v>77</v>
      </c>
      <c r="H9" s="61" t="s">
        <v>87</v>
      </c>
      <c r="I9" s="73" t="s">
        <v>181</v>
      </c>
      <c r="J9" s="60" t="s">
        <v>136</v>
      </c>
      <c r="K9" s="59" t="s">
        <v>81</v>
      </c>
      <c r="L9" s="63" t="s">
        <v>56</v>
      </c>
      <c r="M9" s="59">
        <v>10</v>
      </c>
      <c r="N9" s="59">
        <v>3</v>
      </c>
      <c r="O9" s="64" t="s">
        <v>16</v>
      </c>
      <c r="P9" s="59" t="s">
        <v>51</v>
      </c>
      <c r="Q9" s="59" t="s">
        <v>51</v>
      </c>
      <c r="R9" s="59">
        <v>2</v>
      </c>
      <c r="S9" s="65" t="s">
        <v>124</v>
      </c>
      <c r="T9" s="66" t="s">
        <v>137</v>
      </c>
    </row>
    <row r="10" spans="1:20" s="67" customFormat="1" ht="33" customHeight="1">
      <c r="A10" s="68"/>
      <c r="B10" s="58" t="s">
        <v>94</v>
      </c>
      <c r="C10" s="69" t="s">
        <v>138</v>
      </c>
      <c r="D10" s="58" t="s">
        <v>139</v>
      </c>
      <c r="E10" s="59">
        <v>15</v>
      </c>
      <c r="F10" s="59" t="s">
        <v>72</v>
      </c>
      <c r="G10" s="61" t="s">
        <v>182</v>
      </c>
      <c r="H10" s="61" t="s">
        <v>87</v>
      </c>
      <c r="I10" s="62" t="s">
        <v>122</v>
      </c>
      <c r="J10" s="59" t="s">
        <v>140</v>
      </c>
      <c r="K10" s="59" t="s">
        <v>96</v>
      </c>
      <c r="L10" s="63" t="s">
        <v>57</v>
      </c>
      <c r="M10" s="59">
        <v>10</v>
      </c>
      <c r="N10" s="59">
        <v>3</v>
      </c>
      <c r="O10" s="64" t="s">
        <v>16</v>
      </c>
      <c r="P10" s="59" t="s">
        <v>51</v>
      </c>
      <c r="Q10" s="59" t="s">
        <v>51</v>
      </c>
      <c r="R10" s="59">
        <v>2</v>
      </c>
      <c r="S10" s="65" t="s">
        <v>124</v>
      </c>
      <c r="T10" s="66"/>
    </row>
    <row r="11" spans="1:20" s="67" customFormat="1" ht="33" customHeight="1">
      <c r="A11" s="68"/>
      <c r="B11" s="74" t="s">
        <v>141</v>
      </c>
      <c r="C11" s="75" t="s">
        <v>142</v>
      </c>
      <c r="D11" s="74" t="s">
        <v>143</v>
      </c>
      <c r="E11" s="76">
        <v>15</v>
      </c>
      <c r="F11" s="76" t="s">
        <v>72</v>
      </c>
      <c r="G11" s="62" t="s">
        <v>97</v>
      </c>
      <c r="H11" s="61" t="s">
        <v>87</v>
      </c>
      <c r="I11" s="62" t="s">
        <v>122</v>
      </c>
      <c r="J11" s="76" t="s">
        <v>140</v>
      </c>
      <c r="K11" s="76" t="s">
        <v>96</v>
      </c>
      <c r="L11" s="77" t="s">
        <v>54</v>
      </c>
      <c r="M11" s="76">
        <v>10</v>
      </c>
      <c r="N11" s="76">
        <v>3</v>
      </c>
      <c r="O11" s="78" t="s">
        <v>16</v>
      </c>
      <c r="P11" s="76" t="s">
        <v>51</v>
      </c>
      <c r="Q11" s="76" t="s">
        <v>51</v>
      </c>
      <c r="R11" s="76">
        <v>2</v>
      </c>
      <c r="S11" s="72" t="s">
        <v>124</v>
      </c>
      <c r="T11" s="79" t="s">
        <v>144</v>
      </c>
    </row>
    <row r="12" spans="1:20" s="67" customFormat="1" ht="33" customHeight="1">
      <c r="A12" s="80"/>
      <c r="B12" s="81" t="s">
        <v>94</v>
      </c>
      <c r="C12" s="82" t="s">
        <v>174</v>
      </c>
      <c r="D12" s="81" t="s">
        <v>145</v>
      </c>
      <c r="E12" s="83">
        <v>15</v>
      </c>
      <c r="F12" s="83" t="s">
        <v>72</v>
      </c>
      <c r="G12" s="84" t="s">
        <v>146</v>
      </c>
      <c r="H12" s="85" t="s">
        <v>87</v>
      </c>
      <c r="I12" s="86" t="s">
        <v>135</v>
      </c>
      <c r="J12" s="83" t="s">
        <v>147</v>
      </c>
      <c r="K12" s="83" t="s">
        <v>91</v>
      </c>
      <c r="L12" s="87" t="s">
        <v>56</v>
      </c>
      <c r="M12" s="83">
        <v>10</v>
      </c>
      <c r="N12" s="83">
        <v>3</v>
      </c>
      <c r="O12" s="88" t="s">
        <v>16</v>
      </c>
      <c r="P12" s="83" t="s">
        <v>51</v>
      </c>
      <c r="Q12" s="83" t="s">
        <v>51</v>
      </c>
      <c r="R12" s="83">
        <v>2</v>
      </c>
      <c r="S12" s="89" t="s">
        <v>124</v>
      </c>
      <c r="T12" s="90" t="s">
        <v>137</v>
      </c>
    </row>
    <row r="13" spans="1:20" s="98" customFormat="1" ht="33" customHeight="1">
      <c r="A13" s="91" t="s">
        <v>58</v>
      </c>
      <c r="B13" s="91" t="s">
        <v>78</v>
      </c>
      <c r="C13" s="14" t="s">
        <v>59</v>
      </c>
      <c r="D13" s="92" t="s">
        <v>60</v>
      </c>
      <c r="E13" s="53">
        <v>32</v>
      </c>
      <c r="F13" s="54" t="s">
        <v>61</v>
      </c>
      <c r="G13" s="93" t="s">
        <v>101</v>
      </c>
      <c r="H13" s="54" t="s">
        <v>86</v>
      </c>
      <c r="I13" s="54" t="s">
        <v>62</v>
      </c>
      <c r="J13" s="53" t="s">
        <v>177</v>
      </c>
      <c r="K13" s="54" t="s">
        <v>178</v>
      </c>
      <c r="L13" s="94" t="s">
        <v>176</v>
      </c>
      <c r="M13" s="95" t="s">
        <v>63</v>
      </c>
      <c r="N13" s="53" t="s">
        <v>85</v>
      </c>
      <c r="O13" s="96" t="s">
        <v>16</v>
      </c>
      <c r="P13" s="53" t="s">
        <v>52</v>
      </c>
      <c r="Q13" s="53" t="s">
        <v>51</v>
      </c>
      <c r="R13" s="53">
        <v>1</v>
      </c>
      <c r="S13" s="95" t="s">
        <v>64</v>
      </c>
      <c r="T13" s="97"/>
    </row>
    <row r="14" spans="1:20" s="67" customFormat="1" ht="33" customHeight="1">
      <c r="A14" s="91" t="s">
        <v>183</v>
      </c>
      <c r="B14" s="99" t="s">
        <v>184</v>
      </c>
      <c r="C14" s="151" t="s">
        <v>240</v>
      </c>
      <c r="D14" s="99" t="s">
        <v>185</v>
      </c>
      <c r="E14" s="100">
        <v>13</v>
      </c>
      <c r="F14" s="101" t="s">
        <v>72</v>
      </c>
      <c r="G14" s="101" t="s">
        <v>186</v>
      </c>
      <c r="H14" s="102" t="s">
        <v>87</v>
      </c>
      <c r="I14" s="103" t="s">
        <v>187</v>
      </c>
      <c r="J14" s="101" t="s">
        <v>188</v>
      </c>
      <c r="K14" s="101" t="s">
        <v>189</v>
      </c>
      <c r="L14" s="94" t="s">
        <v>190</v>
      </c>
      <c r="M14" s="101">
        <v>10</v>
      </c>
      <c r="N14" s="53" t="s">
        <v>85</v>
      </c>
      <c r="O14" s="100" t="s">
        <v>16</v>
      </c>
      <c r="P14" s="53" t="s">
        <v>52</v>
      </c>
      <c r="Q14" s="53" t="s">
        <v>85</v>
      </c>
      <c r="R14" s="53" t="s">
        <v>85</v>
      </c>
      <c r="S14" s="53" t="s">
        <v>85</v>
      </c>
      <c r="T14" s="104"/>
    </row>
    <row r="15" spans="1:20" s="67" customFormat="1" ht="60.75" customHeight="1">
      <c r="A15" s="105" t="s">
        <v>65</v>
      </c>
      <c r="B15" s="106" t="s">
        <v>66</v>
      </c>
      <c r="C15" s="14" t="s">
        <v>68</v>
      </c>
      <c r="D15" s="92" t="s">
        <v>69</v>
      </c>
      <c r="E15" s="53">
        <v>35</v>
      </c>
      <c r="F15" s="53" t="s">
        <v>55</v>
      </c>
      <c r="G15" s="93" t="s">
        <v>191</v>
      </c>
      <c r="H15" s="107" t="s">
        <v>149</v>
      </c>
      <c r="I15" s="54" t="s">
        <v>62</v>
      </c>
      <c r="J15" s="53" t="s">
        <v>150</v>
      </c>
      <c r="K15" s="53" t="s">
        <v>15</v>
      </c>
      <c r="L15" s="108" t="s">
        <v>148</v>
      </c>
      <c r="M15" s="109" t="s">
        <v>151</v>
      </c>
      <c r="N15" s="53" t="s">
        <v>85</v>
      </c>
      <c r="O15" s="53" t="s">
        <v>13</v>
      </c>
      <c r="P15" s="53" t="s">
        <v>85</v>
      </c>
      <c r="Q15" s="53" t="s">
        <v>85</v>
      </c>
      <c r="R15" s="53" t="s">
        <v>85</v>
      </c>
      <c r="S15" s="53" t="s">
        <v>85</v>
      </c>
      <c r="T15" s="110" t="s">
        <v>152</v>
      </c>
    </row>
    <row r="16" spans="1:20" s="67" customFormat="1" ht="51.75" customHeight="1">
      <c r="A16" s="55" t="s">
        <v>70</v>
      </c>
      <c r="B16" s="111" t="s">
        <v>107</v>
      </c>
      <c r="C16" s="153" t="s">
        <v>241</v>
      </c>
      <c r="D16" s="111" t="s">
        <v>158</v>
      </c>
      <c r="E16" s="112">
        <v>23</v>
      </c>
      <c r="F16" s="112" t="s">
        <v>82</v>
      </c>
      <c r="G16" s="113" t="s">
        <v>108</v>
      </c>
      <c r="H16" s="114" t="s">
        <v>149</v>
      </c>
      <c r="I16" s="114" t="s">
        <v>109</v>
      </c>
      <c r="J16" s="115" t="s">
        <v>159</v>
      </c>
      <c r="K16" s="113" t="s">
        <v>103</v>
      </c>
      <c r="L16" s="116" t="s">
        <v>110</v>
      </c>
      <c r="M16" s="113">
        <v>10</v>
      </c>
      <c r="N16" s="117" t="s">
        <v>85</v>
      </c>
      <c r="O16" s="118" t="s">
        <v>153</v>
      </c>
      <c r="P16" s="112" t="s">
        <v>85</v>
      </c>
      <c r="Q16" s="112" t="s">
        <v>85</v>
      </c>
      <c r="R16" s="112" t="s">
        <v>85</v>
      </c>
      <c r="S16" s="112" t="s">
        <v>85</v>
      </c>
      <c r="T16" s="119" t="s">
        <v>160</v>
      </c>
    </row>
    <row r="17" spans="1:108" s="67" customFormat="1" ht="47.25" customHeight="1">
      <c r="A17" s="120"/>
      <c r="B17" s="58" t="s">
        <v>105</v>
      </c>
      <c r="C17" s="154" t="s">
        <v>242</v>
      </c>
      <c r="D17" s="58" t="s">
        <v>111</v>
      </c>
      <c r="E17" s="59">
        <v>15</v>
      </c>
      <c r="F17" s="59" t="s">
        <v>82</v>
      </c>
      <c r="G17" s="61" t="s">
        <v>106</v>
      </c>
      <c r="H17" s="61" t="s">
        <v>154</v>
      </c>
      <c r="I17" s="121" t="s">
        <v>102</v>
      </c>
      <c r="J17" s="62" t="s">
        <v>161</v>
      </c>
      <c r="K17" s="61" t="s">
        <v>104</v>
      </c>
      <c r="L17" s="122" t="s">
        <v>156</v>
      </c>
      <c r="M17" s="61">
        <v>20</v>
      </c>
      <c r="N17" s="123" t="s">
        <v>85</v>
      </c>
      <c r="O17" s="124" t="s">
        <v>153</v>
      </c>
      <c r="P17" s="59" t="s">
        <v>85</v>
      </c>
      <c r="Q17" s="59" t="s">
        <v>85</v>
      </c>
      <c r="R17" s="59" t="s">
        <v>85</v>
      </c>
      <c r="S17" s="59" t="s">
        <v>85</v>
      </c>
      <c r="T17" s="66" t="s">
        <v>157</v>
      </c>
    </row>
    <row r="18" spans="1:108" s="67" customFormat="1" ht="33" customHeight="1">
      <c r="A18" s="120"/>
      <c r="B18" s="74" t="s">
        <v>89</v>
      </c>
      <c r="C18" s="155" t="s">
        <v>243</v>
      </c>
      <c r="D18" s="74" t="s">
        <v>112</v>
      </c>
      <c r="E18" s="76">
        <v>34</v>
      </c>
      <c r="F18" s="76" t="s">
        <v>82</v>
      </c>
      <c r="G18" s="125" t="s">
        <v>113</v>
      </c>
      <c r="H18" s="121" t="s">
        <v>162</v>
      </c>
      <c r="I18" s="65" t="s">
        <v>163</v>
      </c>
      <c r="J18" s="126" t="s">
        <v>164</v>
      </c>
      <c r="K18" s="126" t="s">
        <v>104</v>
      </c>
      <c r="L18" s="127" t="s">
        <v>165</v>
      </c>
      <c r="M18" s="126">
        <v>10</v>
      </c>
      <c r="N18" s="123" t="s">
        <v>85</v>
      </c>
      <c r="O18" s="128" t="s">
        <v>153</v>
      </c>
      <c r="P18" s="76" t="s">
        <v>85</v>
      </c>
      <c r="Q18" s="76" t="s">
        <v>85</v>
      </c>
      <c r="R18" s="76" t="s">
        <v>85</v>
      </c>
      <c r="S18" s="76" t="s">
        <v>85</v>
      </c>
      <c r="T18" s="66" t="s">
        <v>166</v>
      </c>
    </row>
    <row r="19" spans="1:108" s="67" customFormat="1" ht="37.5" customHeight="1">
      <c r="A19" s="129"/>
      <c r="B19" s="81" t="s">
        <v>88</v>
      </c>
      <c r="C19" s="156" t="s">
        <v>244</v>
      </c>
      <c r="D19" s="81" t="s">
        <v>114</v>
      </c>
      <c r="E19" s="83">
        <v>32</v>
      </c>
      <c r="F19" s="83" t="s">
        <v>82</v>
      </c>
      <c r="G19" s="130" t="s">
        <v>167</v>
      </c>
      <c r="H19" s="85" t="s">
        <v>154</v>
      </c>
      <c r="I19" s="131" t="s">
        <v>102</v>
      </c>
      <c r="J19" s="130" t="s">
        <v>168</v>
      </c>
      <c r="K19" s="85" t="s">
        <v>155</v>
      </c>
      <c r="L19" s="132" t="s">
        <v>67</v>
      </c>
      <c r="M19" s="85">
        <v>10</v>
      </c>
      <c r="N19" s="133" t="s">
        <v>85</v>
      </c>
      <c r="O19" s="134" t="s">
        <v>153</v>
      </c>
      <c r="P19" s="83" t="s">
        <v>51</v>
      </c>
      <c r="Q19" s="83" t="s">
        <v>85</v>
      </c>
      <c r="R19" s="83" t="s">
        <v>85</v>
      </c>
      <c r="S19" s="83" t="s">
        <v>85</v>
      </c>
      <c r="T19" s="90"/>
    </row>
    <row r="20" spans="1:108" s="98" customFormat="1" ht="32.25" customHeight="1">
      <c r="A20" s="91" t="s">
        <v>71</v>
      </c>
      <c r="B20" s="135" t="s">
        <v>79</v>
      </c>
      <c r="C20" s="14" t="s">
        <v>169</v>
      </c>
      <c r="D20" s="135" t="s">
        <v>170</v>
      </c>
      <c r="E20" s="53">
        <v>45</v>
      </c>
      <c r="F20" s="109" t="s">
        <v>80</v>
      </c>
      <c r="G20" s="53" t="s">
        <v>192</v>
      </c>
      <c r="H20" s="54" t="s">
        <v>86</v>
      </c>
      <c r="I20" s="54" t="s">
        <v>14</v>
      </c>
      <c r="J20" s="109" t="s">
        <v>171</v>
      </c>
      <c r="K20" s="136" t="s">
        <v>172</v>
      </c>
      <c r="L20" s="94" t="s">
        <v>173</v>
      </c>
      <c r="M20" s="53">
        <v>8</v>
      </c>
      <c r="N20" s="137" t="s">
        <v>85</v>
      </c>
      <c r="O20" s="96" t="s">
        <v>13</v>
      </c>
      <c r="P20" s="137" t="s">
        <v>90</v>
      </c>
      <c r="Q20" s="53" t="s">
        <v>52</v>
      </c>
      <c r="R20" s="53">
        <v>2</v>
      </c>
      <c r="S20" s="95" t="s">
        <v>53</v>
      </c>
      <c r="T20" s="97" t="s">
        <v>193</v>
      </c>
    </row>
    <row r="21" spans="1:108" s="98" customFormat="1" ht="32.25" customHeight="1">
      <c r="A21" s="138" t="s">
        <v>194</v>
      </c>
      <c r="B21" s="139" t="s">
        <v>195</v>
      </c>
      <c r="C21" s="152" t="s">
        <v>245</v>
      </c>
      <c r="D21" s="140" t="s">
        <v>196</v>
      </c>
      <c r="E21" s="141">
        <v>23</v>
      </c>
      <c r="F21" s="141" t="s">
        <v>55</v>
      </c>
      <c r="G21" s="141" t="s">
        <v>197</v>
      </c>
      <c r="H21" s="142" t="s">
        <v>86</v>
      </c>
      <c r="I21" s="141" t="s">
        <v>14</v>
      </c>
      <c r="J21" s="141" t="s">
        <v>198</v>
      </c>
      <c r="K21" s="141" t="s">
        <v>199</v>
      </c>
      <c r="L21" s="141" t="s">
        <v>200</v>
      </c>
      <c r="M21" s="141">
        <v>10</v>
      </c>
      <c r="N21" s="141">
        <v>3</v>
      </c>
      <c r="O21" s="143" t="s">
        <v>16</v>
      </c>
      <c r="P21" s="144" t="s">
        <v>51</v>
      </c>
      <c r="Q21" s="141" t="s">
        <v>85</v>
      </c>
      <c r="R21" s="141"/>
      <c r="S21" s="145"/>
      <c r="T21" s="146" t="s">
        <v>201</v>
      </c>
    </row>
    <row r="22" spans="1:108" s="98" customFormat="1" ht="32.25" customHeight="1">
      <c r="A22" s="55"/>
      <c r="B22" s="58" t="s">
        <v>202</v>
      </c>
      <c r="C22" s="69" t="s">
        <v>246</v>
      </c>
      <c r="D22" s="56" t="s">
        <v>203</v>
      </c>
      <c r="E22" s="59">
        <v>44</v>
      </c>
      <c r="F22" s="59" t="s">
        <v>55</v>
      </c>
      <c r="G22" s="147" t="s">
        <v>204</v>
      </c>
      <c r="H22" s="61" t="s">
        <v>86</v>
      </c>
      <c r="I22" s="59" t="s">
        <v>14</v>
      </c>
      <c r="J22" s="59" t="s">
        <v>205</v>
      </c>
      <c r="K22" s="59" t="s">
        <v>199</v>
      </c>
      <c r="L22" s="59" t="s">
        <v>206</v>
      </c>
      <c r="M22" s="59">
        <v>5</v>
      </c>
      <c r="N22" s="59" t="s">
        <v>207</v>
      </c>
      <c r="O22" s="64" t="s">
        <v>16</v>
      </c>
      <c r="P22" s="123" t="s">
        <v>85</v>
      </c>
      <c r="Q22" s="59" t="s">
        <v>85</v>
      </c>
      <c r="R22" s="59"/>
      <c r="S22" s="65"/>
      <c r="T22" s="66" t="s">
        <v>208</v>
      </c>
    </row>
    <row r="23" spans="1:108" s="98" customFormat="1" ht="32.25" customHeight="1">
      <c r="A23" s="55"/>
      <c r="B23" s="58" t="s">
        <v>209</v>
      </c>
      <c r="C23" s="69" t="s">
        <v>248</v>
      </c>
      <c r="D23" s="58" t="s">
        <v>210</v>
      </c>
      <c r="E23" s="59">
        <v>42</v>
      </c>
      <c r="F23" s="59" t="s">
        <v>55</v>
      </c>
      <c r="G23" s="59" t="s">
        <v>211</v>
      </c>
      <c r="H23" s="61" t="s">
        <v>86</v>
      </c>
      <c r="I23" s="59" t="s">
        <v>14</v>
      </c>
      <c r="J23" s="59" t="s">
        <v>205</v>
      </c>
      <c r="K23" s="59" t="s">
        <v>199</v>
      </c>
      <c r="L23" s="59" t="s">
        <v>212</v>
      </c>
      <c r="M23" s="59">
        <v>10</v>
      </c>
      <c r="N23" s="59" t="s">
        <v>207</v>
      </c>
      <c r="O23" s="64" t="s">
        <v>16</v>
      </c>
      <c r="P23" s="123" t="s">
        <v>85</v>
      </c>
      <c r="Q23" s="59" t="s">
        <v>85</v>
      </c>
      <c r="R23" s="59"/>
      <c r="S23" s="65"/>
      <c r="T23" s="66" t="s">
        <v>213</v>
      </c>
    </row>
    <row r="24" spans="1:108" s="98" customFormat="1" ht="32.25" customHeight="1">
      <c r="A24" s="55"/>
      <c r="B24" s="66" t="s">
        <v>214</v>
      </c>
      <c r="C24" s="69" t="s">
        <v>249</v>
      </c>
      <c r="D24" s="58" t="s">
        <v>215</v>
      </c>
      <c r="E24" s="59">
        <v>45</v>
      </c>
      <c r="F24" s="59" t="s">
        <v>55</v>
      </c>
      <c r="G24" s="60" t="s">
        <v>216</v>
      </c>
      <c r="H24" s="61" t="s">
        <v>86</v>
      </c>
      <c r="I24" s="59" t="s">
        <v>217</v>
      </c>
      <c r="J24" s="59" t="s">
        <v>205</v>
      </c>
      <c r="K24" s="59" t="s">
        <v>199</v>
      </c>
      <c r="L24" s="59" t="s">
        <v>218</v>
      </c>
      <c r="M24" s="59">
        <v>20</v>
      </c>
      <c r="N24" s="59" t="s">
        <v>207</v>
      </c>
      <c r="O24" s="64" t="s">
        <v>16</v>
      </c>
      <c r="P24" s="123" t="s">
        <v>85</v>
      </c>
      <c r="Q24" s="59" t="s">
        <v>85</v>
      </c>
      <c r="R24" s="59"/>
      <c r="S24" s="65"/>
      <c r="T24" s="66" t="s">
        <v>219</v>
      </c>
    </row>
    <row r="25" spans="1:108" s="98" customFormat="1" ht="32.25" customHeight="1">
      <c r="A25" s="55"/>
      <c r="B25" s="58" t="s">
        <v>220</v>
      </c>
      <c r="C25" s="69" t="s">
        <v>250</v>
      </c>
      <c r="D25" s="58" t="s">
        <v>221</v>
      </c>
      <c r="E25" s="59">
        <v>32</v>
      </c>
      <c r="F25" s="59" t="s">
        <v>55</v>
      </c>
      <c r="G25" s="59" t="s">
        <v>222</v>
      </c>
      <c r="H25" s="61" t="s">
        <v>86</v>
      </c>
      <c r="I25" s="59" t="s">
        <v>14</v>
      </c>
      <c r="J25" s="59" t="s">
        <v>223</v>
      </c>
      <c r="K25" s="59" t="s">
        <v>18</v>
      </c>
      <c r="L25" s="59" t="s">
        <v>224</v>
      </c>
      <c r="M25" s="59">
        <v>10</v>
      </c>
      <c r="N25" s="59" t="s">
        <v>207</v>
      </c>
      <c r="O25" s="64" t="s">
        <v>16</v>
      </c>
      <c r="P25" s="123" t="s">
        <v>85</v>
      </c>
      <c r="Q25" s="59" t="s">
        <v>85</v>
      </c>
      <c r="R25" s="59"/>
      <c r="S25" s="65"/>
      <c r="T25" s="66" t="s">
        <v>225</v>
      </c>
    </row>
    <row r="26" spans="1:108" s="98" customFormat="1" ht="42.75" customHeight="1">
      <c r="A26" s="55"/>
      <c r="B26" s="66" t="s">
        <v>226</v>
      </c>
      <c r="C26" s="152" t="s">
        <v>251</v>
      </c>
      <c r="D26" s="58" t="s">
        <v>227</v>
      </c>
      <c r="E26" s="59">
        <v>35</v>
      </c>
      <c r="F26" s="59" t="s">
        <v>55</v>
      </c>
      <c r="G26" s="60" t="s">
        <v>228</v>
      </c>
      <c r="H26" s="61" t="s">
        <v>86</v>
      </c>
      <c r="I26" s="59" t="s">
        <v>14</v>
      </c>
      <c r="J26" s="59" t="s">
        <v>229</v>
      </c>
      <c r="K26" s="59" t="s">
        <v>230</v>
      </c>
      <c r="L26" s="59" t="s">
        <v>218</v>
      </c>
      <c r="M26" s="59">
        <v>20</v>
      </c>
      <c r="N26" s="59" t="s">
        <v>207</v>
      </c>
      <c r="O26" s="64" t="s">
        <v>16</v>
      </c>
      <c r="P26" s="123" t="s">
        <v>85</v>
      </c>
      <c r="Q26" s="59" t="s">
        <v>85</v>
      </c>
      <c r="R26" s="59"/>
      <c r="S26" s="65"/>
      <c r="T26" s="66" t="s">
        <v>231</v>
      </c>
    </row>
    <row r="27" spans="1:108" s="98" customFormat="1" ht="32.25" customHeight="1">
      <c r="A27" s="148"/>
      <c r="B27" s="81" t="s">
        <v>232</v>
      </c>
      <c r="C27" s="69" t="s">
        <v>252</v>
      </c>
      <c r="D27" s="149" t="s">
        <v>233</v>
      </c>
      <c r="E27" s="83">
        <v>24</v>
      </c>
      <c r="F27" s="83" t="s">
        <v>55</v>
      </c>
      <c r="G27" s="83" t="s">
        <v>234</v>
      </c>
      <c r="H27" s="85" t="s">
        <v>86</v>
      </c>
      <c r="I27" s="83" t="s">
        <v>14</v>
      </c>
      <c r="J27" s="83" t="s">
        <v>235</v>
      </c>
      <c r="K27" s="83" t="s">
        <v>236</v>
      </c>
      <c r="L27" s="83" t="s">
        <v>237</v>
      </c>
      <c r="M27" s="83">
        <v>20</v>
      </c>
      <c r="N27" s="83" t="s">
        <v>207</v>
      </c>
      <c r="O27" s="88" t="s">
        <v>16</v>
      </c>
      <c r="P27" s="133" t="s">
        <v>85</v>
      </c>
      <c r="Q27" s="83" t="s">
        <v>85</v>
      </c>
      <c r="R27" s="83"/>
      <c r="S27" s="89"/>
      <c r="T27" s="90" t="s">
        <v>238</v>
      </c>
    </row>
    <row r="28" spans="1:108" s="33" customFormat="1" ht="21" customHeight="1">
      <c r="C28" s="150">
        <f>COUNTA(C6:C27)</f>
        <v>22</v>
      </c>
      <c r="D28" s="42" t="s">
        <v>73</v>
      </c>
      <c r="E28" s="36"/>
      <c r="F28" s="37"/>
      <c r="G28" s="36"/>
      <c r="H28" s="38"/>
      <c r="I28" s="38"/>
      <c r="J28" s="36"/>
      <c r="K28" s="43"/>
      <c r="L28" s="36"/>
      <c r="M28" s="36"/>
      <c r="N28" s="36"/>
      <c r="O28" s="44"/>
      <c r="P28" s="36"/>
      <c r="Q28" s="36"/>
      <c r="R28" s="36"/>
      <c r="S28" s="44"/>
      <c r="T28" s="45"/>
    </row>
    <row r="29" spans="1:108" ht="20.25" customHeight="1">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196"/>
      <c r="BT29" s="196"/>
      <c r="BU29" s="196"/>
      <c r="BV29" s="196"/>
      <c r="BW29" s="196"/>
      <c r="BX29" s="196"/>
      <c r="BY29" s="196"/>
      <c r="BZ29" s="196"/>
      <c r="CA29" s="196"/>
      <c r="CB29" s="196"/>
      <c r="CC29" s="196"/>
      <c r="CD29" s="196"/>
      <c r="CE29" s="196"/>
      <c r="CF29" s="196"/>
      <c r="CG29" s="196"/>
      <c r="CH29" s="196"/>
      <c r="CI29" s="196"/>
      <c r="CJ29" s="196"/>
      <c r="CK29" s="196"/>
      <c r="CL29" s="196"/>
      <c r="CM29" s="196"/>
      <c r="CN29" s="196"/>
      <c r="CO29" s="196"/>
      <c r="CP29" s="196"/>
      <c r="CQ29" s="196"/>
      <c r="CR29" s="196"/>
      <c r="CS29" s="196"/>
      <c r="CT29" s="196"/>
      <c r="CU29" s="196"/>
      <c r="CV29" s="196"/>
      <c r="CW29" s="196"/>
      <c r="CX29" s="196"/>
      <c r="CY29" s="196"/>
      <c r="CZ29" s="196"/>
      <c r="DA29" s="196"/>
      <c r="DB29" s="196"/>
      <c r="DC29" s="196"/>
      <c r="DD29" s="196"/>
    </row>
    <row r="30" spans="1:108" ht="20.25" customHeight="1">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196"/>
      <c r="BT30" s="196"/>
      <c r="BU30" s="196"/>
      <c r="BV30" s="196"/>
      <c r="BW30" s="196"/>
      <c r="BX30" s="196"/>
      <c r="BY30" s="196"/>
      <c r="BZ30" s="196"/>
      <c r="CA30" s="196"/>
      <c r="CB30" s="196"/>
      <c r="CC30" s="196"/>
      <c r="CD30" s="196"/>
      <c r="CE30" s="196"/>
      <c r="CF30" s="196"/>
      <c r="CG30" s="196"/>
      <c r="CH30" s="196"/>
      <c r="CI30" s="196"/>
      <c r="CJ30" s="196"/>
      <c r="CK30" s="196"/>
      <c r="CL30" s="196"/>
      <c r="CM30" s="196"/>
      <c r="CN30" s="196"/>
      <c r="CO30" s="196"/>
      <c r="CP30" s="196"/>
      <c r="CQ30" s="196"/>
      <c r="CR30" s="196"/>
      <c r="CS30" s="196"/>
      <c r="CT30" s="196"/>
      <c r="CU30" s="196"/>
      <c r="CV30" s="196"/>
      <c r="CW30" s="196"/>
      <c r="CX30" s="196"/>
      <c r="CY30" s="196"/>
      <c r="CZ30" s="196"/>
      <c r="DA30" s="196"/>
      <c r="DB30" s="196"/>
      <c r="DC30" s="196"/>
      <c r="DD30" s="196"/>
    </row>
    <row r="31" spans="1:108" ht="20.25" customHeight="1">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row>
    <row r="32" spans="1:108" ht="20.25" customHeight="1">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6"/>
      <c r="CL32" s="196"/>
      <c r="CM32" s="196"/>
      <c r="CN32" s="196"/>
      <c r="CO32" s="196"/>
      <c r="CP32" s="196"/>
      <c r="CQ32" s="196"/>
      <c r="CR32" s="196"/>
      <c r="CS32" s="196"/>
      <c r="CT32" s="196"/>
      <c r="CU32" s="196"/>
      <c r="CV32" s="196"/>
      <c r="CW32" s="196"/>
      <c r="CX32" s="196"/>
      <c r="CY32" s="196"/>
      <c r="CZ32" s="196"/>
      <c r="DA32" s="196"/>
      <c r="DB32" s="196"/>
      <c r="DC32" s="196"/>
      <c r="DD32" s="196"/>
    </row>
    <row r="33" spans="2:108" ht="20.25" customHeight="1">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6"/>
      <c r="BY33" s="196"/>
      <c r="BZ33" s="196"/>
      <c r="CA33" s="196"/>
      <c r="CB33" s="196"/>
      <c r="CC33" s="196"/>
      <c r="CD33" s="196"/>
      <c r="CE33" s="196"/>
      <c r="CF33" s="196"/>
      <c r="CG33" s="196"/>
      <c r="CH33" s="196"/>
      <c r="CI33" s="196"/>
      <c r="CJ33" s="196"/>
      <c r="CK33" s="196"/>
      <c r="CL33" s="196"/>
      <c r="CM33" s="196"/>
      <c r="CN33" s="196"/>
      <c r="CO33" s="196"/>
      <c r="CP33" s="196"/>
      <c r="CQ33" s="196"/>
      <c r="CR33" s="196"/>
      <c r="CS33" s="196"/>
      <c r="CT33" s="196"/>
      <c r="CU33" s="196"/>
      <c r="CV33" s="196"/>
      <c r="CW33" s="196"/>
      <c r="CX33" s="196"/>
      <c r="CY33" s="196"/>
      <c r="CZ33" s="196"/>
      <c r="DA33" s="196"/>
      <c r="DB33" s="196"/>
      <c r="DC33" s="196"/>
      <c r="DD33" s="196"/>
    </row>
    <row r="34" spans="2:108" ht="20.25" customHeight="1">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c r="BY34" s="196"/>
      <c r="BZ34" s="196"/>
      <c r="CA34" s="196"/>
      <c r="CB34" s="196"/>
      <c r="CC34" s="196"/>
      <c r="CD34" s="196"/>
      <c r="CE34" s="196"/>
      <c r="CF34" s="196"/>
      <c r="CG34" s="196"/>
      <c r="CH34" s="196"/>
      <c r="CI34" s="196"/>
      <c r="CJ34" s="196"/>
      <c r="CK34" s="196"/>
      <c r="CL34" s="196"/>
      <c r="CM34" s="196"/>
      <c r="CN34" s="196"/>
      <c r="CO34" s="196"/>
      <c r="CP34" s="196"/>
      <c r="CQ34" s="196"/>
      <c r="CR34" s="196"/>
      <c r="CS34" s="196"/>
      <c r="CT34" s="196"/>
      <c r="CU34" s="196"/>
      <c r="CV34" s="196"/>
      <c r="CW34" s="196"/>
      <c r="CX34" s="196"/>
      <c r="CY34" s="196"/>
      <c r="CZ34" s="196"/>
      <c r="DA34" s="196"/>
      <c r="DB34" s="196"/>
      <c r="DC34" s="196"/>
      <c r="DD34" s="196"/>
    </row>
    <row r="35" spans="2:108" ht="20.25" customHeight="1"/>
    <row r="36" spans="2:108" ht="20.25" customHeight="1"/>
    <row r="37" spans="2:108" ht="20.25" customHeight="1"/>
    <row r="38" spans="2:108" ht="20.25" customHeight="1"/>
  </sheetData>
  <mergeCells count="26">
    <mergeCell ref="B31:DD31"/>
    <mergeCell ref="B32:DD32"/>
    <mergeCell ref="B33:DD33"/>
    <mergeCell ref="B34:DD34"/>
    <mergeCell ref="O4:O5"/>
    <mergeCell ref="P4:P5"/>
    <mergeCell ref="Q4:S4"/>
    <mergeCell ref="T4:T5"/>
    <mergeCell ref="B29:DD29"/>
    <mergeCell ref="B30:DD30"/>
    <mergeCell ref="I4:I5"/>
    <mergeCell ref="J4:J5"/>
    <mergeCell ref="K4:K5"/>
    <mergeCell ref="L4:L5"/>
    <mergeCell ref="M4:M5"/>
    <mergeCell ref="N4:N5"/>
    <mergeCell ref="A1:T1"/>
    <mergeCell ref="K3:T3"/>
    <mergeCell ref="A4:A5"/>
    <mergeCell ref="B4:B5"/>
    <mergeCell ref="C4:C5"/>
    <mergeCell ref="D4:D5"/>
    <mergeCell ref="E4:E5"/>
    <mergeCell ref="F4:F5"/>
    <mergeCell ref="G4:G5"/>
    <mergeCell ref="H4:H5"/>
  </mergeCells>
  <phoneticPr fontId="2"/>
  <dataValidations count="4">
    <dataValidation type="list" allowBlank="1" showInputMessage="1" showErrorMessage="1" sqref="O14" xr:uid="{E1C104F5-A201-4153-85EC-2272E01A8A69}">
      <formula1>"無料,2000円"</formula1>
    </dataValidation>
    <dataValidation type="list" imeMode="halfAlpha" allowBlank="1" showInputMessage="1" showErrorMessage="1" sqref="E14" xr:uid="{8D4E1B07-6880-439B-997E-F97323F5DB94}">
      <formula1>"11,12,13,14,15,16,21,22,23,24,25,26,27,31,31,32,33,34,35,36,41,42,43,44,45"</formula1>
    </dataValidation>
    <dataValidation type="list" allowBlank="1" showInputMessage="1" showErrorMessage="1" sqref="H14" xr:uid="{97AED8DC-19E2-4B46-8EA1-CB7364D4A655}">
      <formula1>"対面,オンライン(同時),オンライン(録画)"</formula1>
    </dataValidation>
    <dataValidation imeMode="halfAlpha" allowBlank="1" showInputMessage="1" showErrorMessage="1" sqref="C14 IY21:IY27 SU21:SU27 ACQ21:ACQ27 AMM21:AMM27 AWI21:AWI27 BGE21:BGE27 BQA21:BQA27 BZW21:BZW27 CJS21:CJS27 CTO21:CTO27 DDK21:DDK27 DNG21:DNG27 DXC21:DXC27 EGY21:EGY27 EQU21:EQU27 FAQ21:FAQ27 FKM21:FKM27 FUI21:FUI27 GEE21:GEE27 GOA21:GOA27 GXW21:GXW27 HHS21:HHS27 HRO21:HRO27 IBK21:IBK27 ILG21:ILG27 IVC21:IVC27 JEY21:JEY27 JOU21:JOU27 JYQ21:JYQ27 KIM21:KIM27 KSI21:KSI27 LCE21:LCE27 LMA21:LMA27 LVW21:LVW27 MFS21:MFS27 MPO21:MPO27 MZK21:MZK27 NJG21:NJG27 NTC21:NTC27 OCY21:OCY27 OMU21:OMU27 OWQ21:OWQ27 PGM21:PGM27 PQI21:PQI27 QAE21:QAE27 QKA21:QKA27 QTW21:QTW27 RDS21:RDS27 RNO21:RNO27 RXK21:RXK27 SHG21:SHG27 SRC21:SRC27 TAY21:TAY27 TKU21:TKU27 TUQ21:TUQ27 UEM21:UEM27 UOI21:UOI27 UYE21:UYE27 VIA21:VIA27 VRW21:VRW27 WBS21:WBS27 WLO21:WLO27 WVK21:WVK27 C21:C27" xr:uid="{E63FF362-1D8A-4D5B-B52A-CEC913D5CBE4}"/>
  </dataValidations>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&amp;R&amp;10公開授業&amp;11&amp;P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公開授業受講者推薦名簿（05-1）</vt:lpstr>
      <vt:lpstr>大学番号</vt:lpstr>
      <vt:lpstr>公開授業 (二次募集)</vt:lpstr>
      <vt:lpstr>'公開授業 (二次募集)'!Print_Area</vt:lpstr>
      <vt:lpstr>'公開授業 (二次募集)'!Print_Titles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enica</cp:lastModifiedBy>
  <cp:lastPrinted>2019-01-31T07:25:58Z</cp:lastPrinted>
  <dcterms:created xsi:type="dcterms:W3CDTF">2002-02-08T05:44:44Z</dcterms:created>
  <dcterms:modified xsi:type="dcterms:W3CDTF">2022-04-21T05:17:33Z</dcterms:modified>
</cp:coreProperties>
</file>