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LS720DF47\share\42 高大連携\2023年度\令和5年度高大連携書類（関係機関）教育委員会・私学【二次募集】\"/>
    </mc:Choice>
  </mc:AlternateContent>
  <xr:revisionPtr revIDLastSave="0" documentId="13_ncr:1_{19E86543-E1FE-4EA0-B42E-2CEFC8DE19CE}" xr6:coauthVersionLast="47" xr6:coauthVersionMax="47" xr10:uidLastSave="{00000000-0000-0000-0000-000000000000}"/>
  <bookViews>
    <workbookView xWindow="390" yWindow="390" windowWidth="27990" windowHeight="15045" xr2:uid="{00000000-000D-0000-FFFF-FFFF00000000}"/>
  </bookViews>
  <sheets>
    <sheet name="公開授業受講者推薦名簿（05-1）" sheetId="1" r:id="rId1"/>
    <sheet name="大学番号" sheetId="3" r:id="rId2"/>
    <sheet name="公開授業 (二次募集)" sheetId="6" r:id="rId3"/>
  </sheets>
  <definedNames>
    <definedName name="_xlnm._FilterDatabase" localSheetId="2" hidden="1">'公開授業 (二次募集)'!$A$4:$T$19</definedName>
    <definedName name="_xlnm.Print_Area" localSheetId="2">'公開授業 (二次募集)'!$A$1:$T$27</definedName>
    <definedName name="_xlnm.Print_Area" localSheetId="0">'公開授業受講者推薦名簿（05-1）'!$A$1:$J$33</definedName>
    <definedName name="_xlnm.Print_Titles" localSheetId="2">'公開授業 (二次募集)'!$4:$5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D9" i="1"/>
  <c r="D8" i="1"/>
  <c r="D10" i="1"/>
  <c r="D12" i="1"/>
  <c r="D7" i="1"/>
  <c r="C7" i="1"/>
  <c r="C27" i="6"/>
  <c r="D17" i="1" s="1"/>
  <c r="C17" i="1"/>
  <c r="C18" i="1"/>
  <c r="C19" i="1"/>
  <c r="C20" i="1"/>
  <c r="C21" i="1"/>
  <c r="C22" i="1"/>
  <c r="C23" i="1"/>
  <c r="C24" i="1"/>
  <c r="C25" i="1"/>
  <c r="C9" i="1"/>
  <c r="C10" i="1"/>
  <c r="C11" i="1"/>
  <c r="C12" i="1"/>
  <c r="C13" i="1"/>
  <c r="C14" i="1"/>
  <c r="C15" i="1"/>
  <c r="C16" i="1"/>
  <c r="D15" i="1" l="1"/>
  <c r="D13" i="1"/>
  <c r="D11" i="1"/>
  <c r="D21" i="1"/>
  <c r="D14" i="1"/>
  <c r="D24" i="1"/>
  <c r="D16" i="1"/>
  <c r="D18" i="1"/>
  <c r="D23" i="1"/>
  <c r="D22" i="1"/>
  <c r="D20" i="1"/>
  <c r="D19" i="1"/>
  <c r="D25" i="1"/>
  <c r="A27" i="1"/>
</calcChain>
</file>

<file path=xl/sharedStrings.xml><?xml version="1.0" encoding="utf-8"?>
<sst xmlns="http://schemas.openxmlformats.org/spreadsheetml/2006/main" count="413" uniqueCount="251">
  <si>
    <t>高等学校名：</t>
    <rPh sb="0" eb="2">
      <t>コウトウ</t>
    </rPh>
    <rPh sb="2" eb="4">
      <t>ガッコウ</t>
    </rPh>
    <rPh sb="4" eb="5">
      <t>メイ</t>
    </rPh>
    <phoneticPr fontId="1"/>
  </si>
  <si>
    <t>大学等名</t>
  </si>
  <si>
    <t>性別</t>
  </si>
  <si>
    <t>学年</t>
  </si>
  <si>
    <t>備考</t>
  </si>
  <si>
    <t>No.</t>
    <phoneticPr fontId="1"/>
  </si>
  <si>
    <t>科目番号</t>
    <rPh sb="0" eb="2">
      <t>カモク</t>
    </rPh>
    <phoneticPr fontId="1"/>
  </si>
  <si>
    <t>受講希望公開授業名</t>
    <rPh sb="4" eb="6">
      <t>コウカイ</t>
    </rPh>
    <rPh sb="6" eb="8">
      <t>ジュギョウ</t>
    </rPh>
    <phoneticPr fontId="1"/>
  </si>
  <si>
    <t>【様式05-1】</t>
    <phoneticPr fontId="1"/>
  </si>
  <si>
    <t>科目等
履修生
希　望</t>
    <rPh sb="0" eb="2">
      <t>カモク</t>
    </rPh>
    <rPh sb="2" eb="3">
      <t>トウ</t>
    </rPh>
    <rPh sb="4" eb="6">
      <t>リシュウ</t>
    </rPh>
    <rPh sb="6" eb="7">
      <t>セイ</t>
    </rPh>
    <rPh sb="8" eb="9">
      <t>マレ</t>
    </rPh>
    <rPh sb="10" eb="11">
      <t>ボウ</t>
    </rPh>
    <phoneticPr fontId="1"/>
  </si>
  <si>
    <t>推薦生徒名前</t>
    <rPh sb="0" eb="6">
      <t>　フ　　　リ　　　ガ　　　ナ　</t>
    </rPh>
    <phoneticPr fontId="1"/>
  </si>
  <si>
    <t>〒</t>
    <phoneticPr fontId="1"/>
  </si>
  <si>
    <t>フリガナ</t>
    <phoneticPr fontId="1"/>
  </si>
  <si>
    <t>年　　月　　日</t>
    <phoneticPr fontId="1"/>
  </si>
  <si>
    <t>担当部署
担当者名</t>
    <rPh sb="0" eb="2">
      <t>タントウ</t>
    </rPh>
    <rPh sb="2" eb="4">
      <t>ブショ</t>
    </rPh>
    <rPh sb="5" eb="7">
      <t>タントウ</t>
    </rPh>
    <rPh sb="7" eb="8">
      <t>シャ</t>
    </rPh>
    <rPh sb="8" eb="9">
      <t>メイ</t>
    </rPh>
    <phoneticPr fontId="1"/>
  </si>
  <si>
    <t>担当者アドレス：</t>
    <rPh sb="2" eb="3">
      <t>シャ</t>
    </rPh>
    <phoneticPr fontId="1"/>
  </si>
  <si>
    <t>代表アドレス：</t>
    <rPh sb="0" eb="2">
      <t>ダイヒョウ</t>
    </rPh>
    <phoneticPr fontId="1"/>
  </si>
  <si>
    <r>
      <t xml:space="preserve">＜注意事項＞
１．学年は受講時（令和５年度）の学年を記入してください。
</t>
    </r>
    <r>
      <rPr>
        <sz val="9"/>
        <color rgb="FFFF0000"/>
        <rFont val="ＭＳ ゴシック"/>
        <family val="3"/>
        <charset val="128"/>
      </rPr>
      <t>２．推薦生徒名前はルビを付けず、フリガナは全角カタカナでご記入ください。</t>
    </r>
    <r>
      <rPr>
        <sz val="9"/>
        <rFont val="ＭＳ ゴシック"/>
        <family val="3"/>
        <charset val="128"/>
      </rPr>
      <t xml:space="preserve">
</t>
    </r>
    <r>
      <rPr>
        <sz val="9"/>
        <color rgb="FFFF0000"/>
        <rFont val="ＭＳ ゴシック"/>
        <family val="3"/>
        <charset val="128"/>
      </rPr>
      <t>３. 外字がある場合は、常用漢字で記載のうえ、備考で外字を通知してください。（字により対応できない場合もあります）</t>
    </r>
    <r>
      <rPr>
        <sz val="9"/>
        <rFont val="ＭＳ ゴシック"/>
        <family val="3"/>
        <charset val="128"/>
      </rPr>
      <t xml:space="preserve">
４．この名簿は高大連携の目的以外には使用いたしません。
５. </t>
    </r>
    <r>
      <rPr>
        <u/>
        <sz val="9"/>
        <rFont val="ＭＳ ゴシック"/>
        <family val="3"/>
        <charset val="128"/>
      </rPr>
      <t>オンライン（同時）の科目は対面・オンラインの希望を備考欄に記入</t>
    </r>
    <r>
      <rPr>
        <sz val="9"/>
        <rFont val="ＭＳ ゴシック"/>
        <family val="3"/>
        <charset val="128"/>
      </rPr>
      <t>してください。</t>
    </r>
    <rPh sb="1" eb="3">
      <t>チュウイ</t>
    </rPh>
    <rPh sb="3" eb="5">
      <t>ジコウ</t>
    </rPh>
    <rPh sb="9" eb="11">
      <t>ガクネン</t>
    </rPh>
    <rPh sb="12" eb="14">
      <t>ジュコウ</t>
    </rPh>
    <rPh sb="14" eb="15">
      <t>ジ</t>
    </rPh>
    <rPh sb="16" eb="18">
      <t>レイワ</t>
    </rPh>
    <rPh sb="19" eb="21">
      <t>ネンド</t>
    </rPh>
    <rPh sb="21" eb="23">
      <t>ヘイネンド</t>
    </rPh>
    <rPh sb="23" eb="25">
      <t>ガクネン</t>
    </rPh>
    <rPh sb="26" eb="28">
      <t>キニュウ</t>
    </rPh>
    <rPh sb="48" eb="49">
      <t>ツ</t>
    </rPh>
    <rPh sb="57" eb="59">
      <t>ゼンカク</t>
    </rPh>
    <rPh sb="65" eb="67">
      <t>キニュウ</t>
    </rPh>
    <rPh sb="76" eb="78">
      <t>ガイジ</t>
    </rPh>
    <rPh sb="81" eb="83">
      <t>バアイ</t>
    </rPh>
    <rPh sb="85" eb="87">
      <t>ジョウヨウ</t>
    </rPh>
    <rPh sb="87" eb="89">
      <t>カンジ</t>
    </rPh>
    <rPh sb="90" eb="92">
      <t>キサイ</t>
    </rPh>
    <rPh sb="96" eb="98">
      <t>ビコウ</t>
    </rPh>
    <rPh sb="99" eb="101">
      <t>ガイジ</t>
    </rPh>
    <rPh sb="102" eb="104">
      <t>ツウチ</t>
    </rPh>
    <rPh sb="112" eb="113">
      <t>ジ</t>
    </rPh>
    <rPh sb="116" eb="118">
      <t>タイオウ</t>
    </rPh>
    <rPh sb="122" eb="124">
      <t>バアイ</t>
    </rPh>
    <rPh sb="168" eb="170">
      <t>ドウジ</t>
    </rPh>
    <rPh sb="172" eb="174">
      <t>カモク</t>
    </rPh>
    <rPh sb="175" eb="177">
      <t>タイメン</t>
    </rPh>
    <rPh sb="184" eb="186">
      <t>キボウ</t>
    </rPh>
    <rPh sb="187" eb="190">
      <t>ビコウラン</t>
    </rPh>
    <rPh sb="191" eb="193">
      <t>キニュウ</t>
    </rPh>
    <phoneticPr fontId="1"/>
  </si>
  <si>
    <t>電話：</t>
    <rPh sb="0" eb="2">
      <t>デンワ</t>
    </rPh>
    <phoneticPr fontId="1"/>
  </si>
  <si>
    <t>FAX：</t>
    <phoneticPr fontId="1"/>
  </si>
  <si>
    <t>連絡先</t>
    <rPh sb="0" eb="2">
      <t>レンラク</t>
    </rPh>
    <rPh sb="2" eb="3">
      <t>サキ</t>
    </rPh>
    <phoneticPr fontId="1"/>
  </si>
  <si>
    <t>住　所</t>
    <rPh sb="0" eb="1">
      <t>ジュウ</t>
    </rPh>
    <rPh sb="2" eb="3">
      <t>ショ</t>
    </rPh>
    <phoneticPr fontId="1"/>
  </si>
  <si>
    <t>令和5年度高大連携公開授業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1"/>
  </si>
  <si>
    <t>大学№</t>
    <rPh sb="0" eb="2">
      <t>ダイガク</t>
    </rPh>
    <phoneticPr fontId="1"/>
  </si>
  <si>
    <t>大学名</t>
    <rPh sb="0" eb="3">
      <t>ダイガクメイ</t>
    </rPh>
    <phoneticPr fontId="1"/>
  </si>
  <si>
    <t>01</t>
    <phoneticPr fontId="1"/>
  </si>
  <si>
    <t>エリザベト音楽大学</t>
    <phoneticPr fontId="1"/>
  </si>
  <si>
    <t>03</t>
  </si>
  <si>
    <t>近畿大学工学部</t>
    <rPh sb="0" eb="7">
      <t>キンダイ</t>
    </rPh>
    <phoneticPr fontId="1"/>
  </si>
  <si>
    <t>17</t>
  </si>
  <si>
    <t>広島国際大学</t>
    <rPh sb="0" eb="6">
      <t>コクサイダイ</t>
    </rPh>
    <phoneticPr fontId="1"/>
  </si>
  <si>
    <t>20</t>
  </si>
  <si>
    <t>広島市立大学</t>
    <rPh sb="0" eb="6">
      <t>イチリツダイ</t>
    </rPh>
    <phoneticPr fontId="1"/>
  </si>
  <si>
    <t>21</t>
  </si>
  <si>
    <t>広島大学</t>
    <rPh sb="0" eb="4">
      <t>ヒロダイ</t>
    </rPh>
    <phoneticPr fontId="1"/>
  </si>
  <si>
    <t>25</t>
  </si>
  <si>
    <t>安田女子大学</t>
    <rPh sb="0" eb="6">
      <t>ヤスダ</t>
    </rPh>
    <phoneticPr fontId="1"/>
  </si>
  <si>
    <t>40</t>
    <phoneticPr fontId="1"/>
  </si>
  <si>
    <t>福山大学</t>
    <rPh sb="0" eb="2">
      <t>フクヤマ</t>
    </rPh>
    <rPh sb="2" eb="4">
      <t>ダイガク</t>
    </rPh>
    <phoneticPr fontId="1"/>
  </si>
  <si>
    <t>◆科目はサテライトキャンパスひろしま（広島県民文化センタ－）で開講</t>
    <rPh sb="1" eb="3">
      <t>カモク</t>
    </rPh>
    <rPh sb="31" eb="33">
      <t>カイコウ</t>
    </rPh>
    <phoneticPr fontId="1"/>
  </si>
  <si>
    <t>大学・短期
大学名</t>
    <phoneticPr fontId="1"/>
  </si>
  <si>
    <t>学部
学科</t>
    <phoneticPr fontId="1"/>
  </si>
  <si>
    <t>科目
№</t>
    <phoneticPr fontId="1"/>
  </si>
  <si>
    <t>科目名</t>
    <phoneticPr fontId="1"/>
  </si>
  <si>
    <t>学問分野</t>
  </si>
  <si>
    <t>開講学期</t>
  </si>
  <si>
    <t>担当
教員名</t>
    <phoneticPr fontId="1"/>
  </si>
  <si>
    <t>開講
方法</t>
    <rPh sb="3" eb="5">
      <t>ホウホウ</t>
    </rPh>
    <phoneticPr fontId="1"/>
  </si>
  <si>
    <t>対面
開講場所</t>
    <rPh sb="0" eb="2">
      <t>タイメン</t>
    </rPh>
    <rPh sb="3" eb="5">
      <t>カイコウ</t>
    </rPh>
    <rPh sb="5" eb="7">
      <t>バショ</t>
    </rPh>
    <phoneticPr fontId="1"/>
  </si>
  <si>
    <t>開講
期間</t>
    <phoneticPr fontId="1"/>
  </si>
  <si>
    <t>開講曜日</t>
    <phoneticPr fontId="1"/>
  </si>
  <si>
    <t>開講時間</t>
  </si>
  <si>
    <t>募集定員</t>
    <rPh sb="0" eb="2">
      <t>ボシュウ</t>
    </rPh>
    <rPh sb="2" eb="4">
      <t>テイイン</t>
    </rPh>
    <phoneticPr fontId="1"/>
  </si>
  <si>
    <t>最少開講人数</t>
    <rPh sb="0" eb="2">
      <t>サイショウ</t>
    </rPh>
    <rPh sb="2" eb="4">
      <t>カイコウ</t>
    </rPh>
    <rPh sb="4" eb="6">
      <t>ニンズウ</t>
    </rPh>
    <phoneticPr fontId="1"/>
  </si>
  <si>
    <t>受講料</t>
  </si>
  <si>
    <t>学習記録</t>
  </si>
  <si>
    <t>科目等履修生</t>
  </si>
  <si>
    <t>備考</t>
    <phoneticPr fontId="1"/>
  </si>
  <si>
    <t>受け入れ可</t>
  </si>
  <si>
    <t>単位数</t>
    <phoneticPr fontId="1"/>
  </si>
  <si>
    <t>井田 勝大</t>
  </si>
  <si>
    <t>対面</t>
  </si>
  <si>
    <t>本学</t>
    <rPh sb="0" eb="2">
      <t>ホンガク</t>
    </rPh>
    <phoneticPr fontId="5"/>
  </si>
  <si>
    <t>無料</t>
  </si>
  <si>
    <t>○</t>
  </si>
  <si>
    <t>土</t>
  </si>
  <si>
    <t>8:50～10:45</t>
  </si>
  <si>
    <t>2年生以上</t>
  </si>
  <si>
    <t>11:00～12:55</t>
  </si>
  <si>
    <t>－</t>
  </si>
  <si>
    <t>広島市立大学</t>
  </si>
  <si>
    <t>全学共通系科目</t>
    <rPh sb="0" eb="2">
      <t>ゼンガク</t>
    </rPh>
    <rPh sb="2" eb="4">
      <t>キョウツウ</t>
    </rPh>
    <rPh sb="4" eb="5">
      <t>ケイ</t>
    </rPh>
    <rPh sb="5" eb="7">
      <t>カモク</t>
    </rPh>
    <phoneticPr fontId="1"/>
  </si>
  <si>
    <t>―</t>
    <phoneticPr fontId="1"/>
  </si>
  <si>
    <t>月</t>
    <rPh sb="0" eb="1">
      <t>ツキ</t>
    </rPh>
    <phoneticPr fontId="1"/>
  </si>
  <si>
    <t>無料</t>
    <rPh sb="0" eb="2">
      <t>ムリョウ</t>
    </rPh>
    <phoneticPr fontId="1"/>
  </si>
  <si>
    <t>対面/
オンライン（同時）</t>
    <rPh sb="0" eb="2">
      <t>タイメン</t>
    </rPh>
    <rPh sb="10" eb="12">
      <t>ドウジ</t>
    </rPh>
    <phoneticPr fontId="5"/>
  </si>
  <si>
    <t>広島大学</t>
    <rPh sb="0" eb="2">
      <t>ヒロシマ</t>
    </rPh>
    <rPh sb="2" eb="4">
      <t>ダイガク</t>
    </rPh>
    <phoneticPr fontId="1"/>
  </si>
  <si>
    <t>2000円</t>
  </si>
  <si>
    <t>水</t>
    <rPh sb="0" eb="1">
      <t>スイ</t>
    </rPh>
    <phoneticPr fontId="5"/>
  </si>
  <si>
    <t>16:20～17:50</t>
  </si>
  <si>
    <t>理学部</t>
    <rPh sb="0" eb="3">
      <t>リガクブ</t>
    </rPh>
    <phoneticPr fontId="5"/>
  </si>
  <si>
    <t>科目</t>
    <rPh sb="0" eb="2">
      <t>カモク</t>
    </rPh>
    <phoneticPr fontId="1"/>
  </si>
  <si>
    <t>音楽学部
音楽文化演奏</t>
    <rPh sb="0" eb="2">
      <t>オンガク</t>
    </rPh>
    <rPh sb="2" eb="4">
      <t>ガクブ</t>
    </rPh>
    <phoneticPr fontId="1"/>
  </si>
  <si>
    <t>土</t>
    <rPh sb="0" eb="1">
      <t>ツチ</t>
    </rPh>
    <phoneticPr fontId="5"/>
  </si>
  <si>
    <t>ある程度楽譜が読める事が望ましい。</t>
  </si>
  <si>
    <t>18:10 ～20:05</t>
  </si>
  <si>
    <t>楽器奏法の基礎的な知識がある人、管打楽器の演奏が可能な人。
特殊なものや大きなものを除き、楽器は自分で持参すること。</t>
  </si>
  <si>
    <t>東広島　　キャンパス</t>
    <rPh sb="0" eb="3">
      <t>ヒガシヒロシマ</t>
    </rPh>
    <phoneticPr fontId="5"/>
  </si>
  <si>
    <t>月</t>
    <rPh sb="0" eb="1">
      <t>ツキ</t>
    </rPh>
    <phoneticPr fontId="5"/>
  </si>
  <si>
    <t>—</t>
  </si>
  <si>
    <t>東千田　　キャンパス</t>
    <rPh sb="0" eb="3">
      <t>ヒガシセンダ</t>
    </rPh>
    <phoneticPr fontId="5"/>
  </si>
  <si>
    <t>水,金</t>
    <rPh sb="0" eb="1">
      <t>スイ</t>
    </rPh>
    <rPh sb="2" eb="3">
      <t>キン</t>
    </rPh>
    <phoneticPr fontId="5"/>
  </si>
  <si>
    <t>令和5年(2023)度　高大連携公開授業科目一覧（二次募集：後期・集中科目）</t>
    <rPh sb="25" eb="27">
      <t>ニジ</t>
    </rPh>
    <rPh sb="27" eb="29">
      <t>ボシュウ</t>
    </rPh>
    <rPh sb="30" eb="32">
      <t>コウキ</t>
    </rPh>
    <rPh sb="33" eb="35">
      <t>シュウチュウ</t>
    </rPh>
    <rPh sb="35" eb="37">
      <t>カモク</t>
    </rPh>
    <phoneticPr fontId="1"/>
  </si>
  <si>
    <t>受入学年
令和5年度</t>
    <phoneticPr fontId="1"/>
  </si>
  <si>
    <t>音楽史Ⅳ《英語による音楽史》</t>
  </si>
  <si>
    <t>後期</t>
    <rPh sb="0" eb="2">
      <t>コウキ</t>
    </rPh>
    <phoneticPr fontId="1"/>
  </si>
  <si>
    <t>後期</t>
    <rPh sb="0" eb="2">
      <t>コウキ</t>
    </rPh>
    <phoneticPr fontId="5"/>
  </si>
  <si>
    <t>コール,ジョン</t>
  </si>
  <si>
    <t>サテライトキャンパス</t>
    <phoneticPr fontId="1"/>
  </si>
  <si>
    <t>サテライトキャンパス</t>
    <phoneticPr fontId="5"/>
  </si>
  <si>
    <t>9/25～1/15</t>
  </si>
  <si>
    <t>月</t>
  </si>
  <si>
    <t>18:20～20:15</t>
  </si>
  <si>
    <t>英語のスピーキングとリスニング能力必要</t>
    <phoneticPr fontId="1"/>
  </si>
  <si>
    <t>01106</t>
    <phoneticPr fontId="1"/>
  </si>
  <si>
    <t>合奏Ⅲ-a-2《吹奏楽》</t>
  </si>
  <si>
    <t>本学</t>
    <rPh sb="0" eb="2">
      <t>ホンガク</t>
    </rPh>
    <phoneticPr fontId="1"/>
  </si>
  <si>
    <t>9/26～1/16</t>
  </si>
  <si>
    <t>火</t>
  </si>
  <si>
    <t>人間学Ⅴ-2《英語で学ぶ広島学》</t>
  </si>
  <si>
    <t>コヴァレンコ，
オレクサンドル</t>
  </si>
  <si>
    <t>9/28～1/18</t>
  </si>
  <si>
    <t>木</t>
  </si>
  <si>
    <t>英語の基本的な読解・理解力</t>
    <rPh sb="3" eb="6">
      <t>キホンテキ</t>
    </rPh>
    <phoneticPr fontId="5"/>
  </si>
  <si>
    <t>01108</t>
    <phoneticPr fontId="1"/>
  </si>
  <si>
    <t>西洋声楽史Ⅱ</t>
  </si>
  <si>
    <t>桂 政子</t>
  </si>
  <si>
    <t>9/30～1/13</t>
  </si>
  <si>
    <t>01109</t>
    <phoneticPr fontId="1"/>
  </si>
  <si>
    <t>西洋器楽史Ⅳ</t>
  </si>
  <si>
    <t>馬場 有里子</t>
  </si>
  <si>
    <t>近畿大学工学部</t>
    <rPh sb="0" eb="2">
      <t>キンキ</t>
    </rPh>
    <rPh sb="2" eb="4">
      <t>ダイガク</t>
    </rPh>
    <rPh sb="4" eb="7">
      <t>コウガクブ</t>
    </rPh>
    <phoneticPr fontId="1"/>
  </si>
  <si>
    <t>化学生命工学科</t>
    <phoneticPr fontId="1"/>
  </si>
  <si>
    <t>03101</t>
  </si>
  <si>
    <t>化学生命工学基礎実験</t>
  </si>
  <si>
    <t>集中</t>
  </si>
  <si>
    <t>北岡 賢 
ほか</t>
    <rPh sb="0" eb="2">
      <t>キタオカ</t>
    </rPh>
    <rPh sb="3" eb="4">
      <t>ケン</t>
    </rPh>
    <phoneticPr fontId="1"/>
  </si>
  <si>
    <t>対面</t>
    <phoneticPr fontId="1"/>
  </si>
  <si>
    <t>本学</t>
    <phoneticPr fontId="1"/>
  </si>
  <si>
    <t>8/2～8/4</t>
    <phoneticPr fontId="1"/>
  </si>
  <si>
    <t>水,木,金</t>
    <rPh sb="0" eb="1">
      <t>スイ</t>
    </rPh>
    <rPh sb="2" eb="3">
      <t>キ</t>
    </rPh>
    <rPh sb="4" eb="5">
      <t>キン</t>
    </rPh>
    <phoneticPr fontId="1"/>
  </si>
  <si>
    <t>9:00～16:00</t>
  </si>
  <si>
    <t>20名
程度</t>
    <rPh sb="2" eb="3">
      <t>メイ</t>
    </rPh>
    <rPh sb="4" eb="6">
      <t>テイド</t>
    </rPh>
    <phoneticPr fontId="1"/>
  </si>
  <si>
    <t>○</t>
    <phoneticPr fontId="1"/>
  </si>
  <si>
    <t>2年生
以上</t>
    <rPh sb="2" eb="3">
      <t>セイ</t>
    </rPh>
    <phoneticPr fontId="1"/>
  </si>
  <si>
    <t>広島国際大学</t>
    <rPh sb="2" eb="4">
      <t>コクサイ</t>
    </rPh>
    <rPh sb="4" eb="6">
      <t>ダイガク</t>
    </rPh>
    <phoneticPr fontId="1"/>
  </si>
  <si>
    <t>健康科学部
医療福祉学科</t>
    <rPh sb="6" eb="8">
      <t>イリョウ</t>
    </rPh>
    <rPh sb="8" eb="10">
      <t>フクシ</t>
    </rPh>
    <rPh sb="10" eb="12">
      <t>ガッカ</t>
    </rPh>
    <phoneticPr fontId="5"/>
  </si>
  <si>
    <t>ソーシャルワーク入門</t>
  </si>
  <si>
    <t>後期</t>
  </si>
  <si>
    <t>渡辺 晴子 ほか</t>
  </si>
  <si>
    <t>東広島
キャンパス</t>
    <phoneticPr fontId="1"/>
  </si>
  <si>
    <t>9/20～1/24</t>
  </si>
  <si>
    <t>9:00～10:30</t>
  </si>
  <si>
    <t>―</t>
  </si>
  <si>
    <t>新型コロナ感染症拡大の状況によっては、オンライン授業（Teams利用）に切り替えることがあります。</t>
  </si>
  <si>
    <t>健康科学部
心理学科</t>
    <phoneticPr fontId="1"/>
  </si>
  <si>
    <t>色彩心理学</t>
  </si>
  <si>
    <t>正司 強</t>
  </si>
  <si>
    <t>9/21～1/25</t>
  </si>
  <si>
    <t>16:10～17:50</t>
  </si>
  <si>
    <t>対面授業で実施の場合のみ受け入れます（コロナウイルス感染症の影響により対面授業ができなくなった場合、受入中止）。</t>
  </si>
  <si>
    <t>広島修道大学</t>
    <rPh sb="0" eb="2">
      <t>ヒロシマ</t>
    </rPh>
    <rPh sb="2" eb="4">
      <t>シュウドウ</t>
    </rPh>
    <rPh sb="4" eb="6">
      <t>ダイガク</t>
    </rPh>
    <phoneticPr fontId="1"/>
  </si>
  <si>
    <t>全学共通
グローバル科目</t>
    <phoneticPr fontId="1"/>
  </si>
  <si>
    <t>18101</t>
    <phoneticPr fontId="1"/>
  </si>
  <si>
    <t>アジア圏留学入門</t>
    <phoneticPr fontId="1"/>
  </si>
  <si>
    <t>11
42</t>
    <phoneticPr fontId="1"/>
  </si>
  <si>
    <t>集中</t>
    <phoneticPr fontId="1"/>
  </si>
  <si>
    <t>竹井 光子</t>
    <phoneticPr fontId="1"/>
  </si>
  <si>
    <t>8/1～8/4</t>
    <phoneticPr fontId="1"/>
  </si>
  <si>
    <t>火～金</t>
    <rPh sb="2" eb="3">
      <t>キン</t>
    </rPh>
    <phoneticPr fontId="1"/>
  </si>
  <si>
    <t>9:00～10:30
10:40～12:10</t>
  </si>
  <si>
    <t>1000円</t>
    <rPh sb="4" eb="5">
      <t>エン</t>
    </rPh>
    <phoneticPr fontId="1"/>
  </si>
  <si>
    <t>2年生
以上</t>
    <phoneticPr fontId="1"/>
  </si>
  <si>
    <t>20102</t>
    <phoneticPr fontId="1"/>
  </si>
  <si>
    <t>情報科学概論</t>
    <rPh sb="0" eb="2">
      <t>ジョウホウ</t>
    </rPh>
    <rPh sb="2" eb="4">
      <t>カガク</t>
    </rPh>
    <rPh sb="4" eb="6">
      <t>ガイロン</t>
    </rPh>
    <phoneticPr fontId="1"/>
  </si>
  <si>
    <t>藤原 久志</t>
  </si>
  <si>
    <t>10/2～1/29</t>
    <phoneticPr fontId="1"/>
  </si>
  <si>
    <r>
      <t xml:space="preserve">20
</t>
    </r>
    <r>
      <rPr>
        <sz val="6"/>
        <rFont val="ＭＳ ゴシック"/>
        <family val="3"/>
        <charset val="128"/>
      </rPr>
      <t>(対面)</t>
    </r>
    <rPh sb="4" eb="6">
      <t>タイメン</t>
    </rPh>
    <phoneticPr fontId="1"/>
  </si>
  <si>
    <t>・対面またはオンラインの希望を推薦名簿の備考欄に必ず記入して下さい。
・オンライン受講の場合は原則募集定員に制限なし</t>
    <phoneticPr fontId="1"/>
  </si>
  <si>
    <t>経済学部</t>
    <rPh sb="0" eb="4">
      <t>ケイザイガクブ</t>
    </rPh>
    <phoneticPr fontId="5"/>
  </si>
  <si>
    <t>経済学入門</t>
    <rPh sb="0" eb="3">
      <t>ケイザイガク</t>
    </rPh>
    <rPh sb="3" eb="5">
      <t>ニュウモン</t>
    </rPh>
    <phoneticPr fontId="5"/>
  </si>
  <si>
    <t>山根 明子</t>
    <rPh sb="0" eb="2">
      <t>ヤマネ</t>
    </rPh>
    <rPh sb="3" eb="5">
      <t>アキコ</t>
    </rPh>
    <phoneticPr fontId="5"/>
  </si>
  <si>
    <t>対面/
オンライン(同時)</t>
    <rPh sb="0" eb="2">
      <t>タイメン</t>
    </rPh>
    <rPh sb="10" eb="12">
      <t>ドウジ</t>
    </rPh>
    <phoneticPr fontId="5"/>
  </si>
  <si>
    <t>10/2～2/5</t>
  </si>
  <si>
    <t>18:00～19:30</t>
  </si>
  <si>
    <t>・Microsoft Teamsを使用します。
・対面またはオンラインの希望を推薦名簿の備考欄に必ず記入してください。
・この授業は大学の正規の2単位の授業で、毎回きちんと受講するには高校生にとってある程度の負担があります。</t>
    <rPh sb="63" eb="65">
      <t>ジュギョウ</t>
    </rPh>
    <rPh sb="66" eb="68">
      <t>ダイガク</t>
    </rPh>
    <rPh sb="69" eb="71">
      <t>セイキ</t>
    </rPh>
    <rPh sb="73" eb="75">
      <t>タンイ</t>
    </rPh>
    <rPh sb="76" eb="78">
      <t>ジュギョウ</t>
    </rPh>
    <rPh sb="80" eb="82">
      <t>マイカイ</t>
    </rPh>
    <rPh sb="86" eb="88">
      <t>ジュコウ</t>
    </rPh>
    <rPh sb="92" eb="95">
      <t>コウコウセイ</t>
    </rPh>
    <rPh sb="101" eb="103">
      <t>テイド</t>
    </rPh>
    <rPh sb="104" eb="106">
      <t>フタン</t>
    </rPh>
    <phoneticPr fontId="5"/>
  </si>
  <si>
    <t>医学部</t>
    <rPh sb="0" eb="3">
      <t>イガクブ</t>
    </rPh>
    <phoneticPr fontId="5"/>
  </si>
  <si>
    <t>解剖学－人体の構造</t>
    <rPh sb="0" eb="3">
      <t>カイボウガク</t>
    </rPh>
    <rPh sb="4" eb="6">
      <t>ジンタイ</t>
    </rPh>
    <rPh sb="7" eb="9">
      <t>コウゾウ</t>
    </rPh>
    <phoneticPr fontId="5"/>
  </si>
  <si>
    <t>池上 浩司</t>
    <rPh sb="0" eb="2">
      <t>イケガミ</t>
    </rPh>
    <rPh sb="3" eb="5">
      <t>コウジ</t>
    </rPh>
    <phoneticPr fontId="5"/>
  </si>
  <si>
    <t>オンライン(録画)</t>
  </si>
  <si>
    <t>10/4～2/7</t>
  </si>
  <si>
    <t>10:30～12:00</t>
  </si>
  <si>
    <t>Microsoft Teamsを使用します。</t>
  </si>
  <si>
    <t>地球惑星科学概説B</t>
    <rPh sb="0" eb="4">
      <t>チキュウワクセイ</t>
    </rPh>
    <rPh sb="4" eb="8">
      <t>カガクガイセツ</t>
    </rPh>
    <phoneticPr fontId="5"/>
  </si>
  <si>
    <t>井上 徹 
ほか</t>
    <rPh sb="0" eb="2">
      <t>イノウエ</t>
    </rPh>
    <rPh sb="3" eb="4">
      <t>トオル</t>
    </rPh>
    <phoneticPr fontId="5"/>
  </si>
  <si>
    <t>12/1～2/2</t>
  </si>
  <si>
    <t>安田女子大学</t>
    <rPh sb="0" eb="2">
      <t>ヤスダ</t>
    </rPh>
    <rPh sb="2" eb="4">
      <t>ジョシ</t>
    </rPh>
    <rPh sb="4" eb="6">
      <t>ダイガク</t>
    </rPh>
    <phoneticPr fontId="1"/>
  </si>
  <si>
    <t>全学部　　　　全学科</t>
    <phoneticPr fontId="1"/>
  </si>
  <si>
    <t>25101</t>
    <phoneticPr fontId="1"/>
  </si>
  <si>
    <t>現代のビジネスＡ
（対人コミュニケーション論―日常生活の自己表現）</t>
  </si>
  <si>
    <t>前期
集中</t>
  </si>
  <si>
    <t>立花 知香</t>
  </si>
  <si>
    <t>8/4・8/7
8/8・8/9</t>
    <phoneticPr fontId="12"/>
  </si>
  <si>
    <t>金,月,
火,水</t>
    <rPh sb="0" eb="1">
      <t>キン</t>
    </rPh>
    <rPh sb="2" eb="3">
      <t>ゲツ</t>
    </rPh>
    <rPh sb="5" eb="6">
      <t>カ</t>
    </rPh>
    <rPh sb="7" eb="8">
      <t>スイ</t>
    </rPh>
    <phoneticPr fontId="1"/>
  </si>
  <si>
    <t>8:30～15:40</t>
  </si>
  <si>
    <t>女子に限る。科目等履修生としての申込のみ受け入れる。</t>
  </si>
  <si>
    <t>生命工学部
生命栄養科学科</t>
    <rPh sb="0" eb="2">
      <t>セイメイ</t>
    </rPh>
    <rPh sb="2" eb="5">
      <t>コウガクブ</t>
    </rPh>
    <rPh sb="6" eb="8">
      <t>セイメイ</t>
    </rPh>
    <rPh sb="8" eb="10">
      <t>エイヨウ</t>
    </rPh>
    <rPh sb="10" eb="13">
      <t>カガクカ</t>
    </rPh>
    <phoneticPr fontId="5"/>
  </si>
  <si>
    <t>食品学Ⅱ</t>
    <rPh sb="0" eb="3">
      <t>ショクヒンガク</t>
    </rPh>
    <phoneticPr fontId="5"/>
  </si>
  <si>
    <t>井ノ内 直良</t>
    <rPh sb="0" eb="1">
      <t>イ</t>
    </rPh>
    <rPh sb="2" eb="3">
      <t>ウチ</t>
    </rPh>
    <rPh sb="4" eb="5">
      <t>チョク</t>
    </rPh>
    <rPh sb="5" eb="6">
      <t>リョウ</t>
    </rPh>
    <phoneticPr fontId="5"/>
  </si>
  <si>
    <t>9/22～1/26</t>
    <phoneticPr fontId="1"/>
  </si>
  <si>
    <t>金</t>
    <rPh sb="0" eb="1">
      <t>キン</t>
    </rPh>
    <phoneticPr fontId="5"/>
  </si>
  <si>
    <t>9:10～10:40</t>
  </si>
  <si>
    <t>初回の集合場所:本学キャンパス18号館4階井ノ内教員室(予定)</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rPh sb="28" eb="30">
      <t>ヨテイ</t>
    </rPh>
    <phoneticPr fontId="5"/>
  </si>
  <si>
    <t>経済学部
国際経済学科</t>
    <rPh sb="0" eb="2">
      <t>ケイザイ</t>
    </rPh>
    <rPh sb="2" eb="4">
      <t>ガクブ</t>
    </rPh>
    <rPh sb="5" eb="7">
      <t>コクサイ</t>
    </rPh>
    <rPh sb="7" eb="9">
      <t>ケイザイ</t>
    </rPh>
    <rPh sb="9" eb="11">
      <t>ガッカ</t>
    </rPh>
    <phoneticPr fontId="5"/>
  </si>
  <si>
    <t>国際機関論</t>
    <rPh sb="0" eb="2">
      <t>コクサイ</t>
    </rPh>
    <rPh sb="2" eb="4">
      <t>キカン</t>
    </rPh>
    <rPh sb="4" eb="5">
      <t>ロン</t>
    </rPh>
    <phoneticPr fontId="5"/>
  </si>
  <si>
    <t>上林 篤幸</t>
    <rPh sb="0" eb="2">
      <t>ウエバヤシ</t>
    </rPh>
    <rPh sb="3" eb="5">
      <t>アツユキ</t>
    </rPh>
    <phoneticPr fontId="5"/>
  </si>
  <si>
    <t>9/25～1/29</t>
  </si>
  <si>
    <t>10:50～12:20</t>
  </si>
  <si>
    <t>初回の集合場所:本学キャンパス1号館3階経済学部事務室前(予定)</t>
    <rPh sb="0" eb="2">
      <t>ショカイ</t>
    </rPh>
    <rPh sb="3" eb="5">
      <t>シュウゴウ</t>
    </rPh>
    <rPh sb="5" eb="7">
      <t>バショ</t>
    </rPh>
    <rPh sb="8" eb="10">
      <t>ホンガク</t>
    </rPh>
    <rPh sb="16" eb="18">
      <t>ゴウカン</t>
    </rPh>
    <rPh sb="19" eb="20">
      <t>カイ</t>
    </rPh>
    <rPh sb="20" eb="22">
      <t>ケイザイ</t>
    </rPh>
    <rPh sb="22" eb="24">
      <t>ガクブ</t>
    </rPh>
    <rPh sb="24" eb="27">
      <t>ジムシツ</t>
    </rPh>
    <rPh sb="27" eb="28">
      <t>マエ</t>
    </rPh>
    <rPh sb="29" eb="31">
      <t>ヨテイ</t>
    </rPh>
    <phoneticPr fontId="5"/>
  </si>
  <si>
    <t>生命工学部
生物工学科</t>
  </si>
  <si>
    <t>保全生物学</t>
  </si>
  <si>
    <t>佐藤 淳</t>
  </si>
  <si>
    <t>本学</t>
  </si>
  <si>
    <t>9/26～1/23</t>
  </si>
  <si>
    <t>集合場所:本学キャンパス24号館2階2421教室(予定)</t>
    <rPh sb="0" eb="2">
      <t>シュウゴウ</t>
    </rPh>
    <rPh sb="2" eb="4">
      <t>バショ</t>
    </rPh>
    <rPh sb="5" eb="7">
      <t>ホンガク</t>
    </rPh>
    <rPh sb="14" eb="16">
      <t>ゴウカン</t>
    </rPh>
    <rPh sb="17" eb="18">
      <t>カイ</t>
    </rPh>
    <rPh sb="22" eb="24">
      <t>キョウシツ</t>
    </rPh>
    <rPh sb="25" eb="27">
      <t>ヨテイ</t>
    </rPh>
    <phoneticPr fontId="5"/>
  </si>
  <si>
    <t>経済学部
経済学科</t>
    <rPh sb="0" eb="2">
      <t>ケイザイ</t>
    </rPh>
    <rPh sb="2" eb="4">
      <t>ガクブ</t>
    </rPh>
    <rPh sb="5" eb="7">
      <t>ケイザイ</t>
    </rPh>
    <rPh sb="7" eb="9">
      <t>ガッカ</t>
    </rPh>
    <phoneticPr fontId="5"/>
  </si>
  <si>
    <t>地方財政論Ⅱ</t>
    <rPh sb="0" eb="2">
      <t>チホウ</t>
    </rPh>
    <rPh sb="2" eb="5">
      <t>ザイセイロン</t>
    </rPh>
    <phoneticPr fontId="5"/>
  </si>
  <si>
    <t>佐藤 彰三</t>
    <rPh sb="0" eb="2">
      <t>サトウ</t>
    </rPh>
    <rPh sb="3" eb="5">
      <t>ショウゾウ</t>
    </rPh>
    <phoneticPr fontId="5"/>
  </si>
  <si>
    <t>木</t>
    <rPh sb="0" eb="1">
      <t>キ</t>
    </rPh>
    <phoneticPr fontId="5"/>
  </si>
  <si>
    <t>13:10～14:40</t>
  </si>
  <si>
    <t>初回の集合場所:本学キャンパス1号館3階経済学部事務室前(予定)</t>
    <rPh sb="20" eb="22">
      <t>ケイザイ</t>
    </rPh>
    <rPh sb="22" eb="24">
      <t>ガクブ</t>
    </rPh>
    <rPh sb="24" eb="27">
      <t>ジムシツ</t>
    </rPh>
    <rPh sb="27" eb="28">
      <t>マエ</t>
    </rPh>
    <phoneticPr fontId="5"/>
  </si>
  <si>
    <t>人間文化学部
メディア・映像学科</t>
  </si>
  <si>
    <t>マルチメディア論</t>
  </si>
  <si>
    <t>渡辺 浩司</t>
  </si>
  <si>
    <t>14:50～16:20</t>
  </si>
  <si>
    <t>初回の集合場所:本学キャンパス19号館2階19201(予定)</t>
  </si>
  <si>
    <t>大学教育センター</t>
    <rPh sb="0" eb="2">
      <t>ダイガク</t>
    </rPh>
    <rPh sb="2" eb="4">
      <t>キョウイク</t>
    </rPh>
    <phoneticPr fontId="5"/>
  </si>
  <si>
    <t>地域防災応用</t>
    <rPh sb="0" eb="2">
      <t>チイキ</t>
    </rPh>
    <rPh sb="2" eb="4">
      <t>ボウサイ</t>
    </rPh>
    <rPh sb="4" eb="6">
      <t>オウヨウ</t>
    </rPh>
    <phoneticPr fontId="5"/>
  </si>
  <si>
    <t>津田 将行
ほか</t>
    <rPh sb="0" eb="2">
      <t>ツダ</t>
    </rPh>
    <rPh sb="3" eb="5">
      <t>マサユキ</t>
    </rPh>
    <phoneticPr fontId="5"/>
  </si>
  <si>
    <t>9/27～1/24</t>
  </si>
  <si>
    <t>経済学部
税務会計学科</t>
    <rPh sb="0" eb="2">
      <t>ケイザイ</t>
    </rPh>
    <rPh sb="2" eb="4">
      <t>ガクブ</t>
    </rPh>
    <rPh sb="5" eb="7">
      <t>ゼイム</t>
    </rPh>
    <rPh sb="7" eb="9">
      <t>カイケイ</t>
    </rPh>
    <rPh sb="9" eb="11">
      <t>ガッカ</t>
    </rPh>
    <phoneticPr fontId="5"/>
  </si>
  <si>
    <t>備後経済研究Ⅰ</t>
    <rPh sb="0" eb="2">
      <t>ビンゴ</t>
    </rPh>
    <rPh sb="2" eb="4">
      <t>ケイザイ</t>
    </rPh>
    <rPh sb="4" eb="6">
      <t>ケンキュウ</t>
    </rPh>
    <phoneticPr fontId="5"/>
  </si>
  <si>
    <t>張 楓</t>
    <rPh sb="0" eb="1">
      <t>チョウ</t>
    </rPh>
    <rPh sb="2" eb="3">
      <t>カエデ</t>
    </rPh>
    <phoneticPr fontId="5"/>
  </si>
  <si>
    <t>9/28～1/25</t>
  </si>
  <si>
    <t>16:30～17:50</t>
  </si>
  <si>
    <t>集合場所:本学キャンパス1号館1階01108教室(予定)</t>
    <rPh sb="0" eb="2">
      <t>シュウゴウ</t>
    </rPh>
    <rPh sb="2" eb="4">
      <t>バショ</t>
    </rPh>
    <rPh sb="5" eb="7">
      <t>ホンガク</t>
    </rPh>
    <rPh sb="13" eb="15">
      <t>ゴウカン</t>
    </rPh>
    <rPh sb="16" eb="17">
      <t>カイ</t>
    </rPh>
    <rPh sb="22" eb="24">
      <t>キョウシツ</t>
    </rPh>
    <rPh sb="25" eb="27">
      <t>ヨテイ</t>
    </rPh>
    <phoneticPr fontId="5"/>
  </si>
  <si>
    <t>01105</t>
    <phoneticPr fontId="1"/>
  </si>
  <si>
    <t>01107</t>
    <phoneticPr fontId="1"/>
  </si>
  <si>
    <t>17101</t>
    <phoneticPr fontId="1"/>
  </si>
  <si>
    <t>17102</t>
    <phoneticPr fontId="1"/>
  </si>
  <si>
    <t>21105</t>
    <phoneticPr fontId="1"/>
  </si>
  <si>
    <t>21107</t>
    <phoneticPr fontId="1"/>
  </si>
  <si>
    <t>40101</t>
    <phoneticPr fontId="1"/>
  </si>
  <si>
    <t>40102</t>
    <phoneticPr fontId="1"/>
  </si>
  <si>
    <t>40103</t>
    <phoneticPr fontId="1"/>
  </si>
  <si>
    <t>40105</t>
    <phoneticPr fontId="1"/>
  </si>
  <si>
    <t>40106</t>
    <phoneticPr fontId="1"/>
  </si>
  <si>
    <t>40107</t>
    <phoneticPr fontId="1"/>
  </si>
  <si>
    <t>21106</t>
    <phoneticPr fontId="1"/>
  </si>
  <si>
    <t>18</t>
    <phoneticPr fontId="1"/>
  </si>
  <si>
    <t>40104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</si>
</sst>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62"/>
      <name val="ＭＳ 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10"/>
      <name val="ＭＳ Ｐゴシック"/>
      <family val="3"/>
      <charset val="128"/>
    </font>
    <font>
      <b/>
      <sz val="8"/>
      <name val="ＭＳ ゴシック"/>
      <family val="3"/>
      <charset val="128"/>
    </font>
    <font>
      <sz val="9"/>
      <color theme="3" tint="-0.249977111117893"/>
      <name val="ＭＳ ゴシック"/>
      <family val="3"/>
      <charset val="128"/>
    </font>
    <font>
      <sz val="9"/>
      <color rgb="FFFF0000"/>
      <name val="ＭＳ ゴシック"/>
      <family val="3"/>
      <charset val="128"/>
    </font>
    <font>
      <sz val="9"/>
      <name val="ＭＳ ゴシック"/>
      <family val="3"/>
      <charset val="128"/>
    </font>
    <font>
      <u/>
      <sz val="9"/>
      <name val="ＭＳ ゴシック"/>
      <family val="3"/>
      <charset val="128"/>
    </font>
    <font>
      <b/>
      <sz val="16"/>
      <name val="ＭＳ ゴシック"/>
      <family val="3"/>
      <charset val="128"/>
    </font>
    <font>
      <b/>
      <sz val="16"/>
      <name val="ＭＳ Ｐゴシック"/>
      <family val="3"/>
      <charset val="128"/>
    </font>
    <font>
      <sz val="8"/>
      <name val="ＭＳ ゴシック"/>
      <family val="3"/>
      <charset val="128"/>
    </font>
    <font>
      <b/>
      <sz val="9"/>
      <name val="ＭＳ 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sz val="7.5"/>
      <name val="ＭＳ Ｐゴシック"/>
      <family val="3"/>
      <charset val="128"/>
    </font>
    <font>
      <sz val="6"/>
      <name val="ＭＳ ゴシック"/>
      <family val="3"/>
      <charset val="128"/>
    </font>
    <font>
      <sz val="7.5"/>
      <name val="ＭＳ ゴシック"/>
      <family val="3"/>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s>
  <cellStyleXfs count="4">
    <xf numFmtId="0" fontId="0" fillId="0" borderId="0"/>
    <xf numFmtId="0" fontId="5" fillId="0" borderId="0">
      <alignment vertical="center"/>
    </xf>
    <xf numFmtId="0" fontId="5" fillId="0" borderId="0">
      <alignment vertical="center"/>
    </xf>
    <xf numFmtId="0" fontId="5" fillId="0" borderId="0">
      <alignment vertical="center"/>
    </xf>
  </cellStyleXfs>
  <cellXfs count="168">
    <xf numFmtId="0" fontId="0" fillId="0" borderId="0" xfId="0"/>
    <xf numFmtId="0" fontId="2" fillId="0" borderId="0" xfId="0" applyFont="1" applyAlignment="1">
      <alignment vertical="center"/>
    </xf>
    <xf numFmtId="0" fontId="2" fillId="0" borderId="1" xfId="0" applyFont="1" applyBorder="1" applyAlignment="1">
      <alignment vertical="center"/>
    </xf>
    <xf numFmtId="0" fontId="5" fillId="0" borderId="0" xfId="0" applyFont="1" applyAlignment="1">
      <alignment vertical="center"/>
    </xf>
    <xf numFmtId="49" fontId="2" fillId="0" borderId="1" xfId="0" applyNumberFormat="1" applyFont="1" applyBorder="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6" fillId="0" borderId="0" xfId="0" applyFont="1" applyAlignment="1">
      <alignment vertical="center"/>
    </xf>
    <xf numFmtId="0" fontId="8" fillId="0" borderId="2" xfId="0" applyFont="1" applyBorder="1" applyAlignment="1">
      <alignment vertical="center" wrapText="1"/>
    </xf>
    <xf numFmtId="0" fontId="8" fillId="0" borderId="2" xfId="0" applyFont="1" applyBorder="1" applyAlignment="1">
      <alignment vertical="center" shrinkToFi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14" fillId="0" borderId="0" xfId="3" applyFont="1" applyAlignment="1">
      <alignment horizontal="center" vertical="center"/>
    </xf>
    <xf numFmtId="0" fontId="15" fillId="0" borderId="0" xfId="3" applyFont="1" applyAlignment="1">
      <alignment horizontal="center" vertical="center"/>
    </xf>
    <xf numFmtId="0" fontId="12" fillId="0" borderId="0" xfId="3" applyFont="1">
      <alignment vertical="center"/>
    </xf>
    <xf numFmtId="0" fontId="20" fillId="0" borderId="0" xfId="3" applyFont="1" applyAlignment="1">
      <alignment horizontal="center" vertical="center"/>
    </xf>
    <xf numFmtId="0" fontId="19" fillId="0" borderId="0" xfId="3" applyFont="1" applyAlignment="1">
      <alignment horizontal="center" vertical="center"/>
    </xf>
    <xf numFmtId="0" fontId="16" fillId="0" borderId="0" xfId="3" applyFont="1">
      <alignment vertical="center"/>
    </xf>
    <xf numFmtId="0" fontId="12" fillId="0" borderId="0" xfId="3" applyFont="1" applyAlignment="1">
      <alignment horizontal="center" vertical="center"/>
    </xf>
    <xf numFmtId="0" fontId="6" fillId="0" borderId="0" xfId="3" applyFont="1" applyAlignment="1">
      <alignment horizontal="center" vertical="center"/>
    </xf>
    <xf numFmtId="49" fontId="12" fillId="0" borderId="0" xfId="3" applyNumberFormat="1" applyFont="1" applyAlignment="1">
      <alignment horizontal="center" vertical="center" shrinkToFit="1"/>
    </xf>
    <xf numFmtId="0" fontId="12" fillId="0" borderId="0" xfId="3" applyFont="1" applyAlignment="1">
      <alignment vertical="center" wrapText="1"/>
    </xf>
    <xf numFmtId="0" fontId="12" fillId="0" borderId="0" xfId="3" applyFont="1" applyAlignment="1">
      <alignment horizontal="center" vertical="center" shrinkToFit="1"/>
    </xf>
    <xf numFmtId="0" fontId="16" fillId="0" borderId="0" xfId="3" applyFont="1" applyAlignment="1">
      <alignment horizontal="center" vertical="center" shrinkToFit="1"/>
    </xf>
    <xf numFmtId="0" fontId="17" fillId="0" borderId="0" xfId="3" applyFont="1" applyAlignment="1">
      <alignment horizontal="center" vertical="center"/>
    </xf>
    <xf numFmtId="0" fontId="17" fillId="0" borderId="12" xfId="3" applyFont="1" applyBorder="1" applyAlignment="1">
      <alignment horizontal="center" vertical="center" wrapText="1"/>
    </xf>
    <xf numFmtId="0" fontId="17" fillId="0" borderId="12" xfId="3" applyFont="1" applyBorder="1" applyAlignment="1">
      <alignment horizontal="center" vertical="center" textRotation="255" wrapText="1"/>
    </xf>
    <xf numFmtId="0" fontId="12" fillId="0" borderId="13" xfId="3" applyFont="1" applyBorder="1" applyAlignment="1">
      <alignment horizontal="left" vertical="center" wrapText="1"/>
    </xf>
    <xf numFmtId="0" fontId="12" fillId="0" borderId="15" xfId="3" applyFont="1" applyBorder="1" applyAlignment="1">
      <alignment vertical="center" wrapText="1"/>
    </xf>
    <xf numFmtId="49" fontId="12" fillId="0" borderId="15" xfId="3" applyNumberFormat="1" applyFont="1" applyBorder="1" applyAlignment="1">
      <alignment horizontal="center" vertical="center"/>
    </xf>
    <xf numFmtId="0" fontId="12" fillId="0" borderId="15" xfId="3" applyFont="1" applyBorder="1" applyAlignment="1">
      <alignment horizontal="center" vertical="center"/>
    </xf>
    <xf numFmtId="0" fontId="12" fillId="0" borderId="15" xfId="3" applyFont="1" applyBorder="1" applyAlignment="1">
      <alignment horizontal="center" vertical="center" wrapText="1"/>
    </xf>
    <xf numFmtId="0" fontId="12" fillId="0" borderId="15" xfId="3" applyFont="1" applyBorder="1" applyAlignment="1">
      <alignment horizontal="center" vertical="center" shrinkToFit="1"/>
    </xf>
    <xf numFmtId="0" fontId="16" fillId="0" borderId="15" xfId="3" applyFont="1" applyBorder="1" applyAlignment="1">
      <alignment horizontal="center" vertical="center" wrapText="1" shrinkToFit="1"/>
    </xf>
    <xf numFmtId="0" fontId="19" fillId="0" borderId="15" xfId="3" applyFont="1" applyBorder="1" applyAlignment="1">
      <alignment horizontal="center" vertical="center"/>
    </xf>
    <xf numFmtId="0" fontId="16" fillId="0" borderId="15" xfId="3" applyFont="1" applyBorder="1" applyAlignment="1">
      <alignment horizontal="center" vertical="center" wrapText="1"/>
    </xf>
    <xf numFmtId="0" fontId="21" fillId="0" borderId="15" xfId="3" applyFont="1" applyBorder="1" applyAlignment="1">
      <alignment vertical="center" wrapText="1"/>
    </xf>
    <xf numFmtId="0" fontId="12" fillId="0" borderId="13" xfId="3" applyFont="1" applyBorder="1">
      <alignment vertical="center"/>
    </xf>
    <xf numFmtId="0" fontId="12" fillId="0" borderId="15" xfId="3" applyFont="1" applyBorder="1" applyAlignment="1">
      <alignment horizontal="center" vertical="center" wrapText="1" shrinkToFit="1"/>
    </xf>
    <xf numFmtId="0" fontId="22" fillId="0" borderId="18" xfId="3" applyFont="1" applyBorder="1" applyAlignment="1">
      <alignment horizontal="center" vertical="center" wrapText="1"/>
    </xf>
    <xf numFmtId="0" fontId="16" fillId="0" borderId="16" xfId="3" applyFont="1" applyBorder="1" applyAlignment="1">
      <alignment horizontal="center" vertical="center" wrapText="1" shrinkToFit="1"/>
    </xf>
    <xf numFmtId="0" fontId="12" fillId="0" borderId="17" xfId="3" applyFont="1" applyBorder="1" applyAlignment="1">
      <alignment vertical="center" wrapText="1"/>
    </xf>
    <xf numFmtId="49" fontId="12" fillId="0" borderId="17" xfId="3" applyNumberFormat="1" applyFont="1" applyBorder="1" applyAlignment="1">
      <alignment horizontal="center" vertical="center"/>
    </xf>
    <xf numFmtId="0" fontId="12" fillId="0" borderId="18" xfId="3" applyFont="1" applyBorder="1" applyAlignment="1">
      <alignment vertical="center" wrapText="1"/>
    </xf>
    <xf numFmtId="0" fontId="12" fillId="0" borderId="18" xfId="3" applyFont="1" applyBorder="1" applyAlignment="1">
      <alignment horizontal="center" vertical="center"/>
    </xf>
    <xf numFmtId="0" fontId="19" fillId="0" borderId="18" xfId="3" applyFont="1" applyBorder="1" applyAlignment="1">
      <alignment horizontal="center" vertical="center"/>
    </xf>
    <xf numFmtId="0" fontId="16" fillId="0" borderId="18" xfId="3" applyFont="1" applyBorder="1" applyAlignment="1">
      <alignment horizontal="center" vertical="center" wrapText="1"/>
    </xf>
    <xf numFmtId="0" fontId="21" fillId="0" borderId="18" xfId="3" applyFont="1" applyBorder="1" applyAlignment="1">
      <alignment vertical="center" wrapText="1"/>
    </xf>
    <xf numFmtId="0" fontId="12" fillId="0" borderId="2" xfId="3" applyFont="1" applyBorder="1" applyAlignment="1">
      <alignment horizontal="left" vertical="center" wrapText="1"/>
    </xf>
    <xf numFmtId="49" fontId="12" fillId="0" borderId="2" xfId="3" applyNumberFormat="1" applyFont="1" applyBorder="1" applyAlignment="1">
      <alignment horizontal="center" vertical="center"/>
    </xf>
    <xf numFmtId="0" fontId="12" fillId="0" borderId="2" xfId="3" applyFont="1" applyBorder="1">
      <alignment vertical="center"/>
    </xf>
    <xf numFmtId="0" fontId="12" fillId="0" borderId="2" xfId="3" applyFont="1" applyBorder="1" applyAlignment="1">
      <alignment horizontal="center" vertical="center"/>
    </xf>
    <xf numFmtId="0" fontId="12" fillId="0" borderId="2" xfId="3" applyFont="1" applyBorder="1" applyAlignment="1">
      <alignment horizontal="center" vertical="center" shrinkToFit="1"/>
    </xf>
    <xf numFmtId="0" fontId="12" fillId="0" borderId="2" xfId="3" applyFont="1" applyBorder="1" applyAlignment="1">
      <alignment horizontal="center" vertical="center" wrapText="1" shrinkToFit="1"/>
    </xf>
    <xf numFmtId="0" fontId="19" fillId="0" borderId="2" xfId="3" applyFont="1" applyBorder="1" applyAlignment="1">
      <alignment horizontal="center" vertical="center"/>
    </xf>
    <xf numFmtId="0" fontId="16" fillId="0" borderId="2" xfId="3" applyFont="1" applyBorder="1" applyAlignment="1">
      <alignment horizontal="center" vertical="center" wrapText="1"/>
    </xf>
    <xf numFmtId="0" fontId="21" fillId="0" borderId="2" xfId="3" applyFont="1" applyBorder="1" applyAlignment="1">
      <alignment vertical="center" wrapText="1"/>
    </xf>
    <xf numFmtId="0" fontId="12" fillId="0" borderId="19" xfId="3" applyFont="1" applyBorder="1">
      <alignment vertical="center"/>
    </xf>
    <xf numFmtId="0" fontId="12" fillId="0" borderId="16" xfId="3" applyFont="1" applyBorder="1" applyAlignment="1">
      <alignment vertical="center" wrapText="1" shrinkToFit="1"/>
    </xf>
    <xf numFmtId="49" fontId="12" fillId="0" borderId="16" xfId="3" applyNumberFormat="1" applyFont="1" applyBorder="1" applyAlignment="1">
      <alignment horizontal="center" vertical="center"/>
    </xf>
    <xf numFmtId="0" fontId="12" fillId="0" borderId="16" xfId="3" applyFont="1" applyBorder="1">
      <alignment vertical="center"/>
    </xf>
    <xf numFmtId="0" fontId="12" fillId="0" borderId="16" xfId="3" applyFont="1" applyBorder="1" applyAlignment="1">
      <alignment horizontal="center" vertical="center"/>
    </xf>
    <xf numFmtId="0" fontId="12" fillId="0" borderId="16" xfId="3" applyFont="1" applyBorder="1" applyAlignment="1">
      <alignment horizontal="center" vertical="center" wrapText="1" shrinkToFit="1"/>
    </xf>
    <xf numFmtId="0" fontId="19" fillId="0" borderId="16" xfId="3" applyFont="1" applyBorder="1" applyAlignment="1">
      <alignment horizontal="center" vertical="center" shrinkToFit="1"/>
    </xf>
    <xf numFmtId="0" fontId="12" fillId="0" borderId="16" xfId="3" applyFont="1" applyBorder="1" applyAlignment="1">
      <alignment horizontal="center" vertical="center" wrapText="1"/>
    </xf>
    <xf numFmtId="0" fontId="21" fillId="0" borderId="16" xfId="3" applyFont="1" applyBorder="1" applyAlignment="1">
      <alignment vertical="center" wrapText="1" shrinkToFit="1"/>
    </xf>
    <xf numFmtId="0" fontId="12" fillId="0" borderId="12" xfId="3" applyFont="1" applyBorder="1">
      <alignment vertical="center"/>
    </xf>
    <xf numFmtId="0" fontId="12" fillId="0" borderId="17" xfId="3" applyFont="1" applyBorder="1" applyAlignment="1">
      <alignment vertical="center" wrapText="1" shrinkToFit="1"/>
    </xf>
    <xf numFmtId="0" fontId="12" fillId="0" borderId="17" xfId="3" applyFont="1" applyBorder="1">
      <alignment vertical="center"/>
    </xf>
    <xf numFmtId="0" fontId="12" fillId="0" borderId="17" xfId="3" applyFont="1" applyBorder="1" applyAlignment="1">
      <alignment horizontal="center" vertical="center"/>
    </xf>
    <xf numFmtId="0" fontId="12" fillId="0" borderId="17" xfId="3" applyFont="1" applyBorder="1" applyAlignment="1">
      <alignment horizontal="center" vertical="center" wrapText="1" shrinkToFit="1"/>
    </xf>
    <xf numFmtId="0" fontId="19" fillId="0" borderId="17" xfId="3" applyFont="1" applyBorder="1" applyAlignment="1">
      <alignment horizontal="center" vertical="center" shrinkToFit="1"/>
    </xf>
    <xf numFmtId="0" fontId="12" fillId="0" borderId="17" xfId="3" applyFont="1" applyBorder="1" applyAlignment="1">
      <alignment horizontal="center" vertical="center" wrapText="1"/>
    </xf>
    <xf numFmtId="0" fontId="21" fillId="0" borderId="17" xfId="3" applyFont="1" applyBorder="1" applyAlignment="1">
      <alignment vertical="center" wrapText="1" shrinkToFit="1"/>
    </xf>
    <xf numFmtId="0" fontId="12" fillId="0" borderId="2" xfId="3" applyFont="1" applyBorder="1" applyAlignment="1">
      <alignment vertical="center" wrapText="1" shrinkToFit="1"/>
    </xf>
    <xf numFmtId="0" fontId="12" fillId="0" borderId="2" xfId="3" applyFont="1" applyBorder="1" applyAlignment="1">
      <alignment horizontal="center" vertical="center" wrapText="1"/>
    </xf>
    <xf numFmtId="56" fontId="12" fillId="0" borderId="2" xfId="3" applyNumberFormat="1" applyFont="1" applyBorder="1" applyAlignment="1">
      <alignment horizontal="center" vertical="center"/>
    </xf>
    <xf numFmtId="0" fontId="19" fillId="0" borderId="2" xfId="3" applyFont="1" applyBorder="1" applyAlignment="1">
      <alignment horizontal="center" vertical="center" wrapText="1" shrinkToFit="1"/>
    </xf>
    <xf numFmtId="0" fontId="21" fillId="0" borderId="2" xfId="3" applyFont="1" applyBorder="1" applyAlignment="1">
      <alignment vertical="center" wrapText="1" shrinkToFit="1"/>
    </xf>
    <xf numFmtId="0" fontId="12" fillId="0" borderId="2" xfId="3" applyFont="1" applyBorder="1" applyAlignment="1">
      <alignment vertical="center" wrapText="1"/>
    </xf>
    <xf numFmtId="0" fontId="12" fillId="0" borderId="17" xfId="3" applyFont="1" applyBorder="1" applyAlignment="1">
      <alignment vertical="center" shrinkToFit="1"/>
    </xf>
    <xf numFmtId="0" fontId="16" fillId="0" borderId="17" xfId="3" applyFont="1" applyBorder="1" applyAlignment="1">
      <alignment horizontal="center" vertical="center" wrapText="1" shrinkToFit="1"/>
    </xf>
    <xf numFmtId="0" fontId="12" fillId="0" borderId="17" xfId="3" applyFont="1" applyBorder="1" applyAlignment="1">
      <alignment horizontal="center" vertical="center" shrinkToFit="1"/>
    </xf>
    <xf numFmtId="0" fontId="12" fillId="0" borderId="12" xfId="3" applyFont="1" applyBorder="1" applyAlignment="1">
      <alignment horizontal="center" vertical="center"/>
    </xf>
    <xf numFmtId="0" fontId="12" fillId="0" borderId="16" xfId="3" applyFont="1" applyBorder="1" applyAlignment="1">
      <alignment vertical="center" shrinkToFit="1"/>
    </xf>
    <xf numFmtId="0" fontId="12" fillId="0" borderId="16" xfId="3" applyFont="1" applyBorder="1" applyAlignment="1">
      <alignment horizontal="center" vertical="center" shrinkToFit="1"/>
    </xf>
    <xf numFmtId="0" fontId="19" fillId="0" borderId="16" xfId="3" applyFont="1" applyBorder="1" applyAlignment="1">
      <alignment horizontal="center" vertical="center" wrapText="1" shrinkToFit="1"/>
    </xf>
    <xf numFmtId="0" fontId="12" fillId="0" borderId="16" xfId="3" quotePrefix="1" applyFont="1" applyBorder="1" applyAlignment="1">
      <alignment horizontal="center" vertical="center"/>
    </xf>
    <xf numFmtId="3" fontId="12" fillId="0" borderId="16" xfId="3" applyNumberFormat="1" applyFont="1" applyBorder="1" applyAlignment="1">
      <alignment horizontal="center" vertical="center" shrinkToFit="1"/>
    </xf>
    <xf numFmtId="0" fontId="21" fillId="0" borderId="16" xfId="3" applyFont="1" applyBorder="1" applyAlignment="1">
      <alignment vertical="center" wrapText="1"/>
    </xf>
    <xf numFmtId="0" fontId="12" fillId="0" borderId="13" xfId="3" applyFont="1" applyBorder="1" applyAlignment="1">
      <alignment horizontal="center" vertical="center" wrapText="1"/>
    </xf>
    <xf numFmtId="0" fontId="19" fillId="0" borderId="15" xfId="3" applyFont="1" applyBorder="1" applyAlignment="1">
      <alignment horizontal="center" vertical="center" shrinkToFit="1"/>
    </xf>
    <xf numFmtId="0" fontId="12" fillId="0" borderId="15" xfId="3" quotePrefix="1" applyFont="1" applyBorder="1" applyAlignment="1">
      <alignment horizontal="center" vertical="center"/>
    </xf>
    <xf numFmtId="3" fontId="12" fillId="0" borderId="15" xfId="3" applyNumberFormat="1" applyFont="1" applyBorder="1" applyAlignment="1">
      <alignment horizontal="center" vertical="center" shrinkToFit="1"/>
    </xf>
    <xf numFmtId="0" fontId="19" fillId="0" borderId="17" xfId="3" applyFont="1" applyBorder="1" applyAlignment="1">
      <alignment horizontal="center" vertical="center" wrapText="1" shrinkToFit="1"/>
    </xf>
    <xf numFmtId="0" fontId="12" fillId="0" borderId="17" xfId="3" quotePrefix="1" applyFont="1" applyBorder="1" applyAlignment="1">
      <alignment horizontal="center" vertical="center"/>
    </xf>
    <xf numFmtId="3" fontId="12" fillId="0" borderId="17" xfId="3" applyNumberFormat="1" applyFont="1" applyBorder="1" applyAlignment="1">
      <alignment horizontal="center" vertical="center" shrinkToFit="1"/>
    </xf>
    <xf numFmtId="0" fontId="21" fillId="0" borderId="17" xfId="3" applyFont="1" applyBorder="1" applyAlignment="1">
      <alignment vertical="center" wrapText="1"/>
    </xf>
    <xf numFmtId="0" fontId="12" fillId="0" borderId="20" xfId="3" applyFont="1" applyBorder="1" applyAlignment="1">
      <alignment horizontal="center" vertical="center" wrapText="1"/>
    </xf>
    <xf numFmtId="0" fontId="23" fillId="0" borderId="2" xfId="3" applyFont="1" applyBorder="1" applyAlignment="1">
      <alignment horizontal="center" vertical="center" wrapText="1"/>
    </xf>
    <xf numFmtId="0" fontId="12" fillId="0" borderId="2" xfId="3" quotePrefix="1" applyFont="1" applyBorder="1" applyAlignment="1">
      <alignment horizontal="center" vertical="center"/>
    </xf>
    <xf numFmtId="0" fontId="12" fillId="0" borderId="14" xfId="3" applyFont="1" applyBorder="1" applyAlignment="1">
      <alignment vertical="center" wrapText="1"/>
    </xf>
    <xf numFmtId="0" fontId="12" fillId="0" borderId="14" xfId="3" applyFont="1" applyBorder="1">
      <alignment vertical="center"/>
    </xf>
    <xf numFmtId="0" fontId="12" fillId="0" borderId="14" xfId="3" applyFont="1" applyBorder="1" applyAlignment="1">
      <alignment horizontal="center" vertical="center"/>
    </xf>
    <xf numFmtId="0" fontId="12" fillId="0" borderId="14" xfId="3" applyFont="1" applyBorder="1" applyAlignment="1">
      <alignment horizontal="center" vertical="center" shrinkToFit="1"/>
    </xf>
    <xf numFmtId="0" fontId="12" fillId="0" borderId="13" xfId="3" applyFont="1" applyBorder="1" applyAlignment="1">
      <alignment horizontal="center" vertical="center"/>
    </xf>
    <xf numFmtId="0" fontId="21" fillId="0" borderId="14" xfId="3" applyFont="1" applyBorder="1" applyAlignment="1">
      <alignment vertical="center" wrapText="1"/>
    </xf>
    <xf numFmtId="0" fontId="12" fillId="0" borderId="15" xfId="3" applyFont="1" applyBorder="1">
      <alignment vertical="center"/>
    </xf>
    <xf numFmtId="0" fontId="12" fillId="0" borderId="0" xfId="3" applyFont="1" applyAlignment="1">
      <alignment horizontal="left" vertical="center"/>
    </xf>
    <xf numFmtId="0" fontId="12"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wrapText="1"/>
    </xf>
    <xf numFmtId="49" fontId="12" fillId="0" borderId="14" xfId="3" applyNumberFormat="1" applyFont="1" applyBorder="1" applyAlignment="1">
      <alignment horizontal="center" vertical="center"/>
    </xf>
    <xf numFmtId="0" fontId="12" fillId="0" borderId="2" xfId="0" applyFont="1" applyBorder="1" applyAlignment="1">
      <alignment vertical="center" shrinkToFi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2" fillId="0" borderId="0" xfId="0" applyFont="1" applyAlignment="1">
      <alignment horizontal="left" vertical="center" wrapText="1"/>
    </xf>
    <xf numFmtId="0" fontId="10" fillId="0" borderId="0" xfId="0" applyFont="1" applyAlignment="1">
      <alignment horizontal="left" vertical="center" wrapTex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8" fillId="0" borderId="1"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right" vertical="center"/>
    </xf>
    <xf numFmtId="0" fontId="6" fillId="0" borderId="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left" vertical="top"/>
    </xf>
    <xf numFmtId="0" fontId="14" fillId="0" borderId="0" xfId="3" applyFont="1" applyAlignment="1">
      <alignment horizontal="center" vertical="center"/>
    </xf>
    <xf numFmtId="0" fontId="15" fillId="0" borderId="0" xfId="3" applyFont="1" applyAlignment="1">
      <alignment horizontal="center" vertical="center"/>
    </xf>
    <xf numFmtId="0" fontId="12" fillId="0" borderId="6" xfId="3" applyFont="1" applyBorder="1" applyAlignment="1">
      <alignment horizontal="right" vertical="center"/>
    </xf>
    <xf numFmtId="0" fontId="17" fillId="0" borderId="11" xfId="3" applyFont="1" applyBorder="1" applyAlignment="1">
      <alignment horizontal="center" vertical="center" wrapText="1"/>
    </xf>
    <xf numFmtId="0" fontId="19" fillId="0" borderId="12" xfId="3" applyFont="1" applyBorder="1" applyAlignment="1">
      <alignment vertical="center" wrapText="1"/>
    </xf>
    <xf numFmtId="49" fontId="17" fillId="0" borderId="11" xfId="3" applyNumberFormat="1" applyFont="1" applyBorder="1" applyAlignment="1">
      <alignment horizontal="center" vertical="center" wrapText="1" shrinkToFit="1"/>
    </xf>
    <xf numFmtId="49" fontId="17" fillId="0" borderId="12" xfId="3" applyNumberFormat="1" applyFont="1" applyBorder="1" applyAlignment="1">
      <alignment horizontal="center" vertical="center" shrinkToFit="1"/>
    </xf>
    <xf numFmtId="0" fontId="19" fillId="0" borderId="12" xfId="3" applyFont="1" applyBorder="1" applyAlignment="1">
      <alignment horizontal="center" vertical="center" wrapText="1"/>
    </xf>
    <xf numFmtId="0" fontId="17" fillId="0" borderId="11" xfId="3" applyFont="1" applyBorder="1" applyAlignment="1">
      <alignment horizontal="center" vertical="center" textRotation="255" shrinkToFit="1"/>
    </xf>
    <xf numFmtId="0" fontId="17" fillId="0" borderId="12" xfId="3" applyFont="1" applyBorder="1" applyAlignment="1">
      <alignment horizontal="center" vertical="center" textRotation="255" shrinkToFit="1"/>
    </xf>
    <xf numFmtId="0" fontId="17" fillId="0" borderId="11" xfId="3" applyFont="1" applyBorder="1" applyAlignment="1">
      <alignment horizontal="center" vertical="center" wrapText="1" shrinkToFit="1"/>
    </xf>
    <xf numFmtId="0" fontId="19" fillId="0" borderId="12" xfId="3" applyFont="1" applyBorder="1" applyAlignment="1">
      <alignment horizontal="center" vertical="center" shrinkToFit="1"/>
    </xf>
    <xf numFmtId="0" fontId="12" fillId="0" borderId="0" xfId="3" applyFont="1" applyAlignment="1">
      <alignment horizontal="left" vertical="center" wrapText="1"/>
    </xf>
    <xf numFmtId="0" fontId="17" fillId="0" borderId="11" xfId="3" applyFont="1" applyBorder="1" applyAlignment="1">
      <alignment horizontal="center" vertical="center" textRotation="255" wrapText="1"/>
    </xf>
    <xf numFmtId="0" fontId="19" fillId="0" borderId="12" xfId="3" applyFont="1" applyBorder="1" applyAlignment="1">
      <alignment horizontal="center" vertical="center" textRotation="255" wrapText="1"/>
    </xf>
    <xf numFmtId="0" fontId="9" fillId="0" borderId="2" xfId="3" applyFont="1" applyBorder="1" applyAlignment="1">
      <alignment horizontal="center" vertical="center" wrapText="1"/>
    </xf>
    <xf numFmtId="0" fontId="18" fillId="0" borderId="2" xfId="3" applyFont="1" applyBorder="1" applyAlignment="1">
      <alignment horizontal="center" vertical="center" wrapText="1"/>
    </xf>
    <xf numFmtId="0" fontId="17" fillId="0" borderId="12" xfId="3" applyFont="1" applyBorder="1" applyAlignment="1">
      <alignment horizontal="center" vertical="center" wrapText="1"/>
    </xf>
  </cellXfs>
  <cellStyles count="4">
    <cellStyle name="標準" xfId="0" builtinId="0"/>
    <cellStyle name="標準 2" xfId="2" xr:uid="{FBA45ED8-EE65-44B9-884C-836FA20F0596}"/>
    <cellStyle name="標準 3" xfId="3" xr:uid="{41D7B649-CC1E-4675-8085-8B875B6EA39D}"/>
    <cellStyle name="標準 5" xfId="1" xr:uid="{CCF73F89-CEE0-4366-808D-4C01F2E624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zoomScaleNormal="100" workbookViewId="0">
      <selection activeCell="C9" sqref="C9"/>
    </sheetView>
  </sheetViews>
  <sheetFormatPr defaultRowHeight="24" customHeight="1" x14ac:dyDescent="0.15"/>
  <cols>
    <col min="1" max="1" width="3.625" style="1" customWidth="1"/>
    <col min="2" max="2" width="7.625" style="1" customWidth="1"/>
    <col min="3" max="3" width="12.625" style="1" customWidth="1"/>
    <col min="4" max="4" width="26.875" style="1" customWidth="1"/>
    <col min="5" max="5" width="12.625" style="1" customWidth="1"/>
    <col min="6" max="6" width="12.25" style="1" customWidth="1"/>
    <col min="7" max="8" width="4.125" style="1" customWidth="1"/>
    <col min="9" max="9" width="7.625" style="1" customWidth="1"/>
    <col min="10" max="10" width="5.625" style="1" customWidth="1"/>
    <col min="11" max="16384" width="9" style="1"/>
  </cols>
  <sheetData>
    <row r="1" spans="1:15" ht="24" customHeight="1" x14ac:dyDescent="0.15">
      <c r="J1" s="5" t="s">
        <v>8</v>
      </c>
    </row>
    <row r="2" spans="1:15" ht="24" customHeight="1" x14ac:dyDescent="0.15">
      <c r="A2" s="138" t="s">
        <v>22</v>
      </c>
      <c r="B2" s="138"/>
      <c r="C2" s="138"/>
      <c r="D2" s="138"/>
      <c r="E2" s="138"/>
      <c r="F2" s="138"/>
      <c r="G2" s="138"/>
      <c r="H2" s="138"/>
      <c r="I2" s="138"/>
      <c r="J2" s="138"/>
    </row>
    <row r="3" spans="1:15" ht="24" customHeight="1" x14ac:dyDescent="0.15">
      <c r="F3" s="140" t="s">
        <v>13</v>
      </c>
      <c r="G3" s="140"/>
      <c r="H3" s="140"/>
      <c r="I3" s="140"/>
    </row>
    <row r="4" spans="1:15" ht="24" customHeight="1" x14ac:dyDescent="0.15">
      <c r="A4" s="139" t="s">
        <v>0</v>
      </c>
      <c r="B4" s="139"/>
      <c r="C4" s="139"/>
      <c r="D4" s="139"/>
      <c r="E4" s="139"/>
      <c r="F4" s="139"/>
      <c r="G4" s="139"/>
      <c r="H4" s="139"/>
      <c r="I4" s="139"/>
      <c r="J4" s="139"/>
    </row>
    <row r="5" spans="1:15" ht="13.5" customHeight="1" x14ac:dyDescent="0.15"/>
    <row r="6" spans="1:15" ht="30" customHeight="1" x14ac:dyDescent="0.15">
      <c r="A6" s="6" t="s">
        <v>5</v>
      </c>
      <c r="B6" s="11" t="s">
        <v>6</v>
      </c>
      <c r="C6" s="11" t="s">
        <v>1</v>
      </c>
      <c r="D6" s="11" t="s">
        <v>7</v>
      </c>
      <c r="E6" s="11" t="s">
        <v>10</v>
      </c>
      <c r="F6" s="11" t="s">
        <v>12</v>
      </c>
      <c r="G6" s="6" t="s">
        <v>2</v>
      </c>
      <c r="H6" s="6" t="s">
        <v>3</v>
      </c>
      <c r="I6" s="6" t="s">
        <v>4</v>
      </c>
      <c r="J6" s="10" t="s">
        <v>9</v>
      </c>
    </row>
    <row r="7" spans="1:15" ht="24" customHeight="1" x14ac:dyDescent="0.15">
      <c r="A7" s="7">
        <v>1</v>
      </c>
      <c r="B7" s="8"/>
      <c r="C7" s="119" t="e">
        <f>LOOKUP(B7,大学番号!$A$2:$A$9,大学番号!$B$2:$B$9)</f>
        <v>#N/A</v>
      </c>
      <c r="D7" s="119" t="e">
        <f>VLOOKUP(B7,'公開授業 (二次募集)'!C6:D26,2,FALSE)</f>
        <v>#N/A</v>
      </c>
      <c r="E7" s="9"/>
      <c r="F7" s="9"/>
      <c r="G7" s="7"/>
      <c r="H7" s="7"/>
      <c r="I7" s="9"/>
      <c r="J7" s="9"/>
      <c r="O7" s="1" ph="1"/>
    </row>
    <row r="8" spans="1:15" ht="24" customHeight="1" x14ac:dyDescent="0.15">
      <c r="A8" s="7">
        <v>2</v>
      </c>
      <c r="B8" s="8"/>
      <c r="C8" s="119" t="e">
        <f>LOOKUP(B8,大学番号!$A$2:$A$9,大学番号!$B$2:$B$9)</f>
        <v>#N/A</v>
      </c>
      <c r="D8" s="119" t="e">
        <f>VLOOKUP(B8,'公開授業 (二次募集)'!C7:D27,2,FALSE)</f>
        <v>#N/A</v>
      </c>
      <c r="E8" s="9"/>
      <c r="F8" s="9"/>
      <c r="G8" s="7"/>
      <c r="H8" s="7"/>
      <c r="I8" s="9"/>
      <c r="J8" s="9"/>
      <c r="O8" s="1" ph="1"/>
    </row>
    <row r="9" spans="1:15" ht="24" customHeight="1" x14ac:dyDescent="0.15">
      <c r="A9" s="7">
        <v>3</v>
      </c>
      <c r="B9" s="8"/>
      <c r="C9" s="119" t="e">
        <f>LOOKUP(B9,大学番号!$A$2:$A$9,大学番号!$B$2:$B$9)</f>
        <v>#N/A</v>
      </c>
      <c r="D9" s="119" t="e">
        <f>VLOOKUP(B9,'公開授業 (二次募集)'!C8:D28,2,FALSE)</f>
        <v>#N/A</v>
      </c>
      <c r="E9" s="9"/>
      <c r="F9" s="9"/>
      <c r="G9" s="7"/>
      <c r="H9" s="7"/>
      <c r="I9" s="9"/>
      <c r="J9" s="9"/>
      <c r="O9" s="1" ph="1"/>
    </row>
    <row r="10" spans="1:15" ht="24" customHeight="1" x14ac:dyDescent="0.15">
      <c r="A10" s="7">
        <v>4</v>
      </c>
      <c r="B10" s="8"/>
      <c r="C10" s="119" t="e">
        <f>LOOKUP(B10,大学番号!$A$2:$A$9,大学番号!$B$2:$B$9)</f>
        <v>#N/A</v>
      </c>
      <c r="D10" s="119" t="e">
        <f>VLOOKUP(B10,'公開授業 (二次募集)'!C9:D29,2,FALSE)</f>
        <v>#N/A</v>
      </c>
      <c r="E10" s="9"/>
      <c r="F10" s="9"/>
      <c r="G10" s="7"/>
      <c r="H10" s="7"/>
      <c r="I10" s="9"/>
      <c r="J10" s="9"/>
      <c r="O10" s="1" ph="1"/>
    </row>
    <row r="11" spans="1:15" ht="24" customHeight="1" x14ac:dyDescent="0.15">
      <c r="A11" s="7">
        <v>5</v>
      </c>
      <c r="B11" s="8"/>
      <c r="C11" s="119" t="e">
        <f>LOOKUP(B11,大学番号!$A$2:$A$9,大学番号!$B$2:$B$9)</f>
        <v>#N/A</v>
      </c>
      <c r="D11" s="119" t="e">
        <f>VLOOKUP(B11,'公開授業 (二次募集)'!C10:D30,2,FALSE)</f>
        <v>#N/A</v>
      </c>
      <c r="E11" s="9"/>
      <c r="F11" s="9"/>
      <c r="G11" s="7"/>
      <c r="H11" s="7"/>
      <c r="I11" s="9"/>
      <c r="J11" s="9"/>
      <c r="O11" s="1" ph="1"/>
    </row>
    <row r="12" spans="1:15" ht="24" customHeight="1" x14ac:dyDescent="0.15">
      <c r="A12" s="7">
        <v>6</v>
      </c>
      <c r="B12" s="8"/>
      <c r="C12" s="119" t="e">
        <f>LOOKUP(B12,大学番号!$A$2:$A$9,大学番号!$B$2:$B$9)</f>
        <v>#N/A</v>
      </c>
      <c r="D12" s="119" t="e">
        <f>VLOOKUP(B12,'公開授業 (二次募集)'!C11:D31,2,FALSE)</f>
        <v>#N/A</v>
      </c>
      <c r="E12" s="9"/>
      <c r="F12" s="9"/>
      <c r="G12" s="7"/>
      <c r="H12" s="7"/>
      <c r="I12" s="9"/>
      <c r="J12" s="9"/>
      <c r="O12" s="1" ph="1"/>
    </row>
    <row r="13" spans="1:15" ht="24" customHeight="1" x14ac:dyDescent="0.15">
      <c r="A13" s="7">
        <v>7</v>
      </c>
      <c r="B13" s="8"/>
      <c r="C13" s="119" t="e">
        <f>LOOKUP(B13,大学番号!$A$2:$A$9,大学番号!$B$2:$B$9)</f>
        <v>#N/A</v>
      </c>
      <c r="D13" s="119" t="e">
        <f>VLOOKUP(B13,'公開授業 (二次募集)'!C12:D32,2,FALSE)</f>
        <v>#N/A</v>
      </c>
      <c r="E13" s="9"/>
      <c r="F13" s="9"/>
      <c r="G13" s="7"/>
      <c r="H13" s="7"/>
      <c r="I13" s="9"/>
      <c r="J13" s="9"/>
      <c r="O13" s="1" ph="1"/>
    </row>
    <row r="14" spans="1:15" ht="24" customHeight="1" x14ac:dyDescent="0.15">
      <c r="A14" s="7">
        <v>8</v>
      </c>
      <c r="B14" s="8"/>
      <c r="C14" s="119" t="e">
        <f>LOOKUP(B14,大学番号!$A$2:$A$9,大学番号!$B$2:$B$9)</f>
        <v>#N/A</v>
      </c>
      <c r="D14" s="119" t="e">
        <f>VLOOKUP(B14,'公開授業 (二次募集)'!C13:D33,2,FALSE)</f>
        <v>#N/A</v>
      </c>
      <c r="E14" s="9"/>
      <c r="F14" s="9"/>
      <c r="G14" s="7"/>
      <c r="H14" s="7"/>
      <c r="I14" s="9"/>
      <c r="J14" s="9"/>
      <c r="O14" s="1" ph="1"/>
    </row>
    <row r="15" spans="1:15" ht="24" customHeight="1" x14ac:dyDescent="0.15">
      <c r="A15" s="7">
        <v>9</v>
      </c>
      <c r="B15" s="8"/>
      <c r="C15" s="119" t="e">
        <f>LOOKUP(B15,大学番号!$A$2:$A$9,大学番号!$B$2:$B$9)</f>
        <v>#N/A</v>
      </c>
      <c r="D15" s="119" t="e">
        <f>VLOOKUP(B15,'公開授業 (二次募集)'!C14:D34,2,FALSE)</f>
        <v>#N/A</v>
      </c>
      <c r="E15" s="9"/>
      <c r="F15" s="9"/>
      <c r="G15" s="7"/>
      <c r="H15" s="7"/>
      <c r="I15" s="9"/>
      <c r="J15" s="9"/>
      <c r="O15" s="1" ph="1"/>
    </row>
    <row r="16" spans="1:15" ht="24" customHeight="1" x14ac:dyDescent="0.15">
      <c r="A16" s="7">
        <v>10</v>
      </c>
      <c r="B16" s="8"/>
      <c r="C16" s="119" t="e">
        <f>LOOKUP(B16,大学番号!$A$2:$A$9,大学番号!$B$2:$B$9)</f>
        <v>#N/A</v>
      </c>
      <c r="D16" s="119" t="e">
        <f>VLOOKUP(B16,'公開授業 (二次募集)'!C15:D35,2,FALSE)</f>
        <v>#N/A</v>
      </c>
      <c r="E16" s="9"/>
      <c r="F16" s="9"/>
      <c r="G16" s="7"/>
      <c r="H16" s="7"/>
      <c r="I16" s="9"/>
      <c r="J16" s="9"/>
      <c r="O16" s="1" ph="1"/>
    </row>
    <row r="17" spans="1:15" ht="24" customHeight="1" x14ac:dyDescent="0.15">
      <c r="A17" s="7">
        <v>11</v>
      </c>
      <c r="B17" s="8"/>
      <c r="C17" s="119" t="e">
        <f>LOOKUP(B17,大学番号!$A$2:$A$9,大学番号!$B$2:$B$9)</f>
        <v>#N/A</v>
      </c>
      <c r="D17" s="119" t="e">
        <f>VLOOKUP(B17,'公開授業 (二次募集)'!C16:D36,2,FALSE)</f>
        <v>#N/A</v>
      </c>
      <c r="E17" s="9"/>
      <c r="F17" s="9"/>
      <c r="G17" s="7"/>
      <c r="H17" s="7"/>
      <c r="I17" s="9"/>
      <c r="J17" s="9"/>
      <c r="O17" s="1" ph="1"/>
    </row>
    <row r="18" spans="1:15" ht="24" customHeight="1" x14ac:dyDescent="0.15">
      <c r="A18" s="7">
        <v>12</v>
      </c>
      <c r="B18" s="8"/>
      <c r="C18" s="119" t="e">
        <f>LOOKUP(B18,大学番号!$A$2:$A$9,大学番号!$B$2:$B$9)</f>
        <v>#N/A</v>
      </c>
      <c r="D18" s="119" t="e">
        <f>VLOOKUP(B18,'公開授業 (二次募集)'!C17:D37,2,FALSE)</f>
        <v>#N/A</v>
      </c>
      <c r="E18" s="9"/>
      <c r="F18" s="9"/>
      <c r="G18" s="7"/>
      <c r="H18" s="7"/>
      <c r="I18" s="9"/>
      <c r="J18" s="9"/>
      <c r="O18" s="1" ph="1"/>
    </row>
    <row r="19" spans="1:15" ht="24" customHeight="1" x14ac:dyDescent="0.15">
      <c r="A19" s="7">
        <v>13</v>
      </c>
      <c r="B19" s="8"/>
      <c r="C19" s="119" t="e">
        <f>LOOKUP(B19,大学番号!$A$2:$A$9,大学番号!$B$2:$B$9)</f>
        <v>#N/A</v>
      </c>
      <c r="D19" s="119" t="e">
        <f>VLOOKUP(B19,'公開授業 (二次募集)'!C18:D38,2,FALSE)</f>
        <v>#N/A</v>
      </c>
      <c r="E19" s="9"/>
      <c r="F19" s="9"/>
      <c r="G19" s="7"/>
      <c r="H19" s="7"/>
      <c r="I19" s="9"/>
      <c r="J19" s="9"/>
      <c r="O19" s="1" ph="1"/>
    </row>
    <row r="20" spans="1:15" ht="24" customHeight="1" x14ac:dyDescent="0.15">
      <c r="A20" s="7">
        <v>14</v>
      </c>
      <c r="B20" s="8"/>
      <c r="C20" s="119" t="e">
        <f>LOOKUP(B20,大学番号!$A$2:$A$9,大学番号!$B$2:$B$9)</f>
        <v>#N/A</v>
      </c>
      <c r="D20" s="119" t="e">
        <f>VLOOKUP(B20,'公開授業 (二次募集)'!C19:D39,2,FALSE)</f>
        <v>#N/A</v>
      </c>
      <c r="E20" s="9"/>
      <c r="F20" s="9"/>
      <c r="G20" s="7"/>
      <c r="H20" s="7"/>
      <c r="I20" s="9"/>
      <c r="J20" s="9"/>
      <c r="O20" s="1" ph="1"/>
    </row>
    <row r="21" spans="1:15" ht="24" customHeight="1" x14ac:dyDescent="0.15">
      <c r="A21" s="7">
        <v>15</v>
      </c>
      <c r="B21" s="8"/>
      <c r="C21" s="119" t="e">
        <f>LOOKUP(B21,大学番号!$A$2:$A$9,大学番号!$B$2:$B$9)</f>
        <v>#N/A</v>
      </c>
      <c r="D21" s="119" t="e">
        <f>VLOOKUP(B21,'公開授業 (二次募集)'!C20:D40,2,FALSE)</f>
        <v>#N/A</v>
      </c>
      <c r="E21" s="9"/>
      <c r="F21" s="9"/>
      <c r="G21" s="7"/>
      <c r="H21" s="7"/>
      <c r="I21" s="9"/>
      <c r="J21" s="9"/>
      <c r="O21" s="1" ph="1"/>
    </row>
    <row r="22" spans="1:15" ht="24" customHeight="1" x14ac:dyDescent="0.15">
      <c r="A22" s="7">
        <v>16</v>
      </c>
      <c r="B22" s="8"/>
      <c r="C22" s="119" t="e">
        <f>LOOKUP(B22,大学番号!$A$2:$A$9,大学番号!$B$2:$B$9)</f>
        <v>#N/A</v>
      </c>
      <c r="D22" s="119" t="e">
        <f>VLOOKUP(B22,'公開授業 (二次募集)'!C21:D41,2,FALSE)</f>
        <v>#N/A</v>
      </c>
      <c r="E22" s="9"/>
      <c r="F22" s="9"/>
      <c r="G22" s="7"/>
      <c r="H22" s="7"/>
      <c r="I22" s="9"/>
      <c r="J22" s="9"/>
      <c r="O22" s="1" ph="1"/>
    </row>
    <row r="23" spans="1:15" ht="24" customHeight="1" x14ac:dyDescent="0.15">
      <c r="A23" s="7">
        <v>17</v>
      </c>
      <c r="B23" s="8"/>
      <c r="C23" s="119" t="e">
        <f>LOOKUP(B23,大学番号!$A$2:$A$9,大学番号!$B$2:$B$9)</f>
        <v>#N/A</v>
      </c>
      <c r="D23" s="119" t="e">
        <f>VLOOKUP(B23,'公開授業 (二次募集)'!C22:D42,2,FALSE)</f>
        <v>#N/A</v>
      </c>
      <c r="E23" s="9"/>
      <c r="F23" s="9"/>
      <c r="G23" s="7"/>
      <c r="H23" s="7"/>
      <c r="I23" s="9"/>
      <c r="J23" s="9"/>
      <c r="O23" s="1" ph="1"/>
    </row>
    <row r="24" spans="1:15" ht="24" customHeight="1" x14ac:dyDescent="0.15">
      <c r="A24" s="7">
        <v>18</v>
      </c>
      <c r="B24" s="8"/>
      <c r="C24" s="119" t="e">
        <f>LOOKUP(B24,大学番号!$A$2:$A$9,大学番号!$B$2:$B$9)</f>
        <v>#N/A</v>
      </c>
      <c r="D24" s="119" t="e">
        <f>VLOOKUP(B24,'公開授業 (二次募集)'!C23:D43,2,FALSE)</f>
        <v>#N/A</v>
      </c>
      <c r="E24" s="9"/>
      <c r="F24" s="9"/>
      <c r="G24" s="7"/>
      <c r="H24" s="7"/>
      <c r="I24" s="9"/>
      <c r="J24" s="9"/>
      <c r="O24" s="1" ph="1"/>
    </row>
    <row r="25" spans="1:15" ht="24" customHeight="1" x14ac:dyDescent="0.15">
      <c r="A25" s="7">
        <v>19</v>
      </c>
      <c r="B25" s="8"/>
      <c r="C25" s="119" t="e">
        <f>LOOKUP(B25,大学番号!$A$2:$A$9,大学番号!$B$2:$B$9)</f>
        <v>#N/A</v>
      </c>
      <c r="D25" s="119" t="e">
        <f>VLOOKUP(B25,'公開授業 (二次募集)'!C24:D44,2,FALSE)</f>
        <v>#N/A</v>
      </c>
      <c r="E25" s="9"/>
      <c r="F25" s="9"/>
      <c r="G25" s="7"/>
      <c r="H25" s="7"/>
      <c r="I25" s="9"/>
      <c r="J25" s="9"/>
      <c r="O25" s="1" ph="1"/>
    </row>
    <row r="26" spans="1:15" ht="24" customHeight="1" x14ac:dyDescent="0.15">
      <c r="A26" s="2"/>
      <c r="B26" s="2"/>
      <c r="C26" s="2"/>
      <c r="D26" s="4"/>
      <c r="E26" s="2"/>
      <c r="F26" s="2"/>
      <c r="G26" s="2"/>
      <c r="H26" s="2"/>
      <c r="I26" s="2"/>
    </row>
    <row r="27" spans="1:15" ht="30" customHeight="1" x14ac:dyDescent="0.15">
      <c r="A27" s="141" t="str">
        <f>A4</f>
        <v>高等学校名：</v>
      </c>
      <c r="B27" s="142"/>
      <c r="C27" s="142"/>
      <c r="D27" s="142"/>
      <c r="E27" s="142"/>
      <c r="F27" s="142"/>
      <c r="G27" s="142"/>
      <c r="H27" s="142"/>
      <c r="I27" s="142"/>
      <c r="J27" s="143"/>
    </row>
    <row r="28" spans="1:15" ht="30" customHeight="1" x14ac:dyDescent="0.15">
      <c r="A28" s="144" t="s">
        <v>21</v>
      </c>
      <c r="B28" s="145"/>
      <c r="C28" s="146"/>
      <c r="D28" s="147" t="s">
        <v>11</v>
      </c>
      <c r="E28" s="148"/>
      <c r="F28" s="148"/>
      <c r="G28" s="148"/>
      <c r="H28" s="148"/>
      <c r="I28" s="148"/>
      <c r="J28" s="149"/>
    </row>
    <row r="29" spans="1:15" ht="23.25" customHeight="1" x14ac:dyDescent="0.15">
      <c r="A29" s="125" t="s">
        <v>20</v>
      </c>
      <c r="B29" s="126"/>
      <c r="C29" s="127"/>
      <c r="D29" s="120" t="s">
        <v>18</v>
      </c>
      <c r="E29" s="121"/>
      <c r="F29" s="122" t="s">
        <v>19</v>
      </c>
      <c r="G29" s="122"/>
      <c r="H29" s="122"/>
      <c r="I29" s="122"/>
      <c r="J29" s="121"/>
    </row>
    <row r="30" spans="1:15" ht="19.5" customHeight="1" x14ac:dyDescent="0.15">
      <c r="A30" s="128" t="s">
        <v>14</v>
      </c>
      <c r="B30" s="129"/>
      <c r="C30" s="130"/>
      <c r="D30" s="134"/>
      <c r="E30" s="13" t="s">
        <v>16</v>
      </c>
      <c r="F30" s="136"/>
      <c r="G30" s="136"/>
      <c r="H30" s="136"/>
      <c r="I30" s="136"/>
      <c r="J30" s="137"/>
    </row>
    <row r="31" spans="1:15" ht="21" customHeight="1" x14ac:dyDescent="0.15">
      <c r="A31" s="131"/>
      <c r="B31" s="132"/>
      <c r="C31" s="133"/>
      <c r="D31" s="135"/>
      <c r="E31" s="14" t="s">
        <v>15</v>
      </c>
      <c r="F31" s="136"/>
      <c r="G31" s="136"/>
      <c r="H31" s="136"/>
      <c r="I31" s="136"/>
      <c r="J31" s="137"/>
    </row>
    <row r="32" spans="1:15" ht="9.75" customHeight="1" x14ac:dyDescent="0.15">
      <c r="A32" s="3"/>
      <c r="B32" s="3"/>
      <c r="C32" s="3"/>
      <c r="D32" s="3"/>
      <c r="E32" s="3"/>
      <c r="F32" s="3"/>
      <c r="G32" s="3"/>
      <c r="H32" s="3"/>
    </row>
    <row r="33" spans="1:10" ht="81.75" customHeight="1" x14ac:dyDescent="0.15">
      <c r="A33" s="123" t="s">
        <v>17</v>
      </c>
      <c r="B33" s="124"/>
      <c r="C33" s="124"/>
      <c r="D33" s="124"/>
      <c r="E33" s="124"/>
      <c r="F33" s="124"/>
      <c r="G33" s="124"/>
      <c r="H33" s="124"/>
      <c r="I33" s="124"/>
      <c r="J33" s="124"/>
    </row>
    <row r="35" spans="1:10" ht="24" customHeight="1" x14ac:dyDescent="0.15">
      <c r="C35" s="12"/>
    </row>
    <row r="36" spans="1:10" ht="24" customHeight="1" x14ac:dyDescent="0.15">
      <c r="C36" s="12"/>
    </row>
  </sheetData>
  <mergeCells count="14">
    <mergeCell ref="A2:J2"/>
    <mergeCell ref="A4:J4"/>
    <mergeCell ref="F3:I3"/>
    <mergeCell ref="A27:J27"/>
    <mergeCell ref="A28:C28"/>
    <mergeCell ref="D28:J28"/>
    <mergeCell ref="D29:E29"/>
    <mergeCell ref="F29:J29"/>
    <mergeCell ref="A33:J33"/>
    <mergeCell ref="A29:C29"/>
    <mergeCell ref="A30:C31"/>
    <mergeCell ref="D30:D31"/>
    <mergeCell ref="F30:J30"/>
    <mergeCell ref="F31:J31"/>
  </mergeCells>
  <phoneticPr fontId="1"/>
  <dataValidations count="2">
    <dataValidation errorStyle="warning" allowBlank="1" showInputMessage="1" showErrorMessage="1" error="全角カタカナで入力してください" sqref="F6" xr:uid="{5EAD9523-0658-490D-819D-D4319C0A6EE8}"/>
    <dataValidation imeMode="fullKatakana" allowBlank="1" showInputMessage="1" showErrorMessage="1" sqref="F7:F25" xr:uid="{A30B30B5-4707-4A5C-BF48-DE4D512206D2}"/>
  </dataValidations>
  <pageMargins left="0.39370078740157483" right="0.39370078740157483" top="0.59055118110236227" bottom="0.39370078740157483" header="0.51181102362204722" footer="0.51181102362204722"/>
  <pageSetup paperSize="9" orientation="portrait" horizontalDpi="300" verticalDpi="300"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0335-FC4E-48BA-8C33-D7FB05C0CE17}">
  <dimension ref="A1:B9"/>
  <sheetViews>
    <sheetView workbookViewId="0">
      <selection activeCell="B6" sqref="B6"/>
    </sheetView>
  </sheetViews>
  <sheetFormatPr defaultRowHeight="13.5" x14ac:dyDescent="0.15"/>
  <cols>
    <col min="1" max="1" width="10.625" customWidth="1"/>
    <col min="2" max="2" width="27.75" customWidth="1"/>
  </cols>
  <sheetData>
    <row r="1" spans="1:2" ht="25.35" customHeight="1" x14ac:dyDescent="0.15">
      <c r="A1" s="15" t="s">
        <v>23</v>
      </c>
      <c r="B1" s="16" t="s">
        <v>24</v>
      </c>
    </row>
    <row r="2" spans="1:2" ht="25.35" customHeight="1" x14ac:dyDescent="0.15">
      <c r="A2" s="8" t="s">
        <v>25</v>
      </c>
      <c r="B2" s="17" t="s">
        <v>26</v>
      </c>
    </row>
    <row r="3" spans="1:2" ht="25.35" customHeight="1" x14ac:dyDescent="0.15">
      <c r="A3" s="8" t="s">
        <v>27</v>
      </c>
      <c r="B3" s="17" t="s">
        <v>28</v>
      </c>
    </row>
    <row r="4" spans="1:2" ht="25.35" customHeight="1" x14ac:dyDescent="0.15">
      <c r="A4" s="8" t="s">
        <v>29</v>
      </c>
      <c r="B4" s="17" t="s">
        <v>30</v>
      </c>
    </row>
    <row r="5" spans="1:2" ht="25.35" customHeight="1" x14ac:dyDescent="0.15">
      <c r="A5" s="8" t="s">
        <v>249</v>
      </c>
      <c r="B5" s="17" t="s">
        <v>151</v>
      </c>
    </row>
    <row r="6" spans="1:2" ht="25.35" customHeight="1" x14ac:dyDescent="0.15">
      <c r="A6" s="8" t="s">
        <v>31</v>
      </c>
      <c r="B6" s="17" t="s">
        <v>32</v>
      </c>
    </row>
    <row r="7" spans="1:2" ht="25.35" customHeight="1" x14ac:dyDescent="0.15">
      <c r="A7" s="8" t="s">
        <v>33</v>
      </c>
      <c r="B7" s="17" t="s">
        <v>34</v>
      </c>
    </row>
    <row r="8" spans="1:2" ht="25.35" customHeight="1" x14ac:dyDescent="0.15">
      <c r="A8" s="8" t="s">
        <v>35</v>
      </c>
      <c r="B8" s="17" t="s">
        <v>36</v>
      </c>
    </row>
    <row r="9" spans="1:2" ht="25.35" customHeight="1" x14ac:dyDescent="0.15">
      <c r="A9" s="8" t="s">
        <v>37</v>
      </c>
      <c r="B9" s="17" t="s">
        <v>38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CE827-A413-44A5-94F3-CCCBDEC25639}">
  <sheetPr>
    <tabColor theme="3" tint="0.59999389629810485"/>
  </sheetPr>
  <dimension ref="A1:DD37"/>
  <sheetViews>
    <sheetView view="pageBreakPreview" zoomScaleNormal="85" zoomScaleSheetLayoutView="100" workbookViewId="0">
      <pane ySplit="5" topLeftCell="A21" activePane="bottomLeft" state="frozen"/>
      <selection activeCell="B1" sqref="B1"/>
      <selection pane="bottomLeft" activeCell="C26" sqref="C26"/>
    </sheetView>
  </sheetViews>
  <sheetFormatPr defaultRowHeight="11.25" x14ac:dyDescent="0.15"/>
  <cols>
    <col min="1" max="1" width="10.875" style="20" customWidth="1"/>
    <col min="2" max="2" width="11.75" style="20" customWidth="1"/>
    <col min="3" max="3" width="6.625" style="26" customWidth="1"/>
    <col min="4" max="4" width="22.875" style="27" customWidth="1"/>
    <col min="5" max="5" width="3.625" style="24" customWidth="1"/>
    <col min="6" max="6" width="4.375" style="28" customWidth="1"/>
    <col min="7" max="7" width="9.375" style="24" customWidth="1"/>
    <col min="8" max="8" width="8.5" style="29" customWidth="1"/>
    <col min="9" max="9" width="8.625" style="29" customWidth="1"/>
    <col min="10" max="10" width="11.25" style="24" customWidth="1"/>
    <col min="11" max="11" width="5.75" style="115" customWidth="1"/>
    <col min="12" max="12" width="11.375" style="24" customWidth="1"/>
    <col min="13" max="14" width="4" style="24" customWidth="1"/>
    <col min="15" max="15" width="4.5" style="116" customWidth="1"/>
    <col min="16" max="17" width="2.625" style="24" customWidth="1"/>
    <col min="18" max="18" width="3.625" style="24" customWidth="1"/>
    <col min="19" max="19" width="4.5" style="116" customWidth="1"/>
    <col min="20" max="20" width="22.125" style="117" customWidth="1"/>
    <col min="21" max="16384" width="9" style="20"/>
  </cols>
  <sheetData>
    <row r="1" spans="1:20" ht="28.5" customHeight="1" x14ac:dyDescent="0.15">
      <c r="A1" s="150" t="s">
        <v>92</v>
      </c>
      <c r="B1" s="151"/>
      <c r="C1" s="151"/>
      <c r="D1" s="151"/>
      <c r="E1" s="151"/>
      <c r="F1" s="151"/>
      <c r="G1" s="151"/>
      <c r="H1" s="151"/>
      <c r="I1" s="151"/>
      <c r="J1" s="151"/>
      <c r="K1" s="151"/>
      <c r="L1" s="151"/>
      <c r="M1" s="151"/>
      <c r="N1" s="151"/>
      <c r="O1" s="151"/>
      <c r="P1" s="151"/>
      <c r="Q1" s="151"/>
      <c r="R1" s="151"/>
      <c r="S1" s="151"/>
      <c r="T1" s="151"/>
    </row>
    <row r="2" spans="1:20" ht="16.5" customHeight="1" x14ac:dyDescent="0.15">
      <c r="A2" s="18"/>
      <c r="B2" s="21"/>
      <c r="C2" s="19"/>
      <c r="D2" s="19"/>
      <c r="E2" s="19"/>
      <c r="F2" s="19"/>
      <c r="G2" s="19"/>
      <c r="H2" s="19"/>
      <c r="I2" s="19"/>
      <c r="J2" s="19"/>
      <c r="K2" s="19"/>
      <c r="L2" s="19"/>
      <c r="M2" s="19"/>
      <c r="N2" s="22"/>
      <c r="O2" s="23"/>
      <c r="P2" s="20"/>
      <c r="Q2" s="20"/>
      <c r="R2" s="20"/>
      <c r="S2" s="24"/>
      <c r="T2" s="25"/>
    </row>
    <row r="3" spans="1:20" ht="17.25" customHeight="1" x14ac:dyDescent="0.15">
      <c r="K3" s="152" t="s">
        <v>39</v>
      </c>
      <c r="L3" s="152"/>
      <c r="M3" s="152"/>
      <c r="N3" s="152"/>
      <c r="O3" s="152"/>
      <c r="P3" s="152"/>
      <c r="Q3" s="152"/>
      <c r="R3" s="152"/>
      <c r="S3" s="152"/>
      <c r="T3" s="152"/>
    </row>
    <row r="4" spans="1:20" s="30" customFormat="1" ht="24" customHeight="1" x14ac:dyDescent="0.15">
      <c r="A4" s="153" t="s">
        <v>40</v>
      </c>
      <c r="B4" s="153" t="s">
        <v>41</v>
      </c>
      <c r="C4" s="155" t="s">
        <v>42</v>
      </c>
      <c r="D4" s="153" t="s">
        <v>43</v>
      </c>
      <c r="E4" s="153" t="s">
        <v>44</v>
      </c>
      <c r="F4" s="158" t="s">
        <v>45</v>
      </c>
      <c r="G4" s="153" t="s">
        <v>46</v>
      </c>
      <c r="H4" s="160" t="s">
        <v>47</v>
      </c>
      <c r="I4" s="160" t="s">
        <v>48</v>
      </c>
      <c r="J4" s="153" t="s">
        <v>49</v>
      </c>
      <c r="K4" s="163" t="s">
        <v>50</v>
      </c>
      <c r="L4" s="153" t="s">
        <v>51</v>
      </c>
      <c r="M4" s="163" t="s">
        <v>52</v>
      </c>
      <c r="N4" s="163" t="s">
        <v>53</v>
      </c>
      <c r="O4" s="163" t="s">
        <v>54</v>
      </c>
      <c r="P4" s="153" t="s">
        <v>55</v>
      </c>
      <c r="Q4" s="165" t="s">
        <v>56</v>
      </c>
      <c r="R4" s="166"/>
      <c r="S4" s="166"/>
      <c r="T4" s="153" t="s">
        <v>57</v>
      </c>
    </row>
    <row r="5" spans="1:20" ht="94.5" customHeight="1" x14ac:dyDescent="0.15">
      <c r="A5" s="154"/>
      <c r="B5" s="154"/>
      <c r="C5" s="156"/>
      <c r="D5" s="154"/>
      <c r="E5" s="157"/>
      <c r="F5" s="159"/>
      <c r="G5" s="157"/>
      <c r="H5" s="161"/>
      <c r="I5" s="161"/>
      <c r="J5" s="157"/>
      <c r="K5" s="164"/>
      <c r="L5" s="157"/>
      <c r="M5" s="164"/>
      <c r="N5" s="164"/>
      <c r="O5" s="164"/>
      <c r="P5" s="157"/>
      <c r="Q5" s="31" t="s">
        <v>58</v>
      </c>
      <c r="R5" s="32" t="s">
        <v>59</v>
      </c>
      <c r="S5" s="32" t="s">
        <v>93</v>
      </c>
      <c r="T5" s="167"/>
    </row>
    <row r="6" spans="1:20" ht="45" customHeight="1" x14ac:dyDescent="0.15">
      <c r="A6" s="33" t="s">
        <v>26</v>
      </c>
      <c r="B6" s="34" t="s">
        <v>82</v>
      </c>
      <c r="C6" s="35" t="s">
        <v>236</v>
      </c>
      <c r="D6" s="34" t="s">
        <v>94</v>
      </c>
      <c r="E6" s="36">
        <v>15</v>
      </c>
      <c r="F6" s="36" t="s">
        <v>96</v>
      </c>
      <c r="G6" s="37" t="s">
        <v>97</v>
      </c>
      <c r="H6" s="38" t="s">
        <v>61</v>
      </c>
      <c r="I6" s="39" t="s">
        <v>99</v>
      </c>
      <c r="J6" s="37" t="s">
        <v>100</v>
      </c>
      <c r="K6" s="36" t="s">
        <v>101</v>
      </c>
      <c r="L6" s="40" t="s">
        <v>102</v>
      </c>
      <c r="M6" s="36">
        <v>3</v>
      </c>
      <c r="N6" s="36">
        <v>3</v>
      </c>
      <c r="O6" s="36" t="s">
        <v>63</v>
      </c>
      <c r="P6" s="36" t="s">
        <v>64</v>
      </c>
      <c r="Q6" s="36" t="s">
        <v>64</v>
      </c>
      <c r="R6" s="36">
        <v>2</v>
      </c>
      <c r="S6" s="41" t="s">
        <v>67</v>
      </c>
      <c r="T6" s="42" t="s">
        <v>103</v>
      </c>
    </row>
    <row r="7" spans="1:20" ht="56.25" customHeight="1" x14ac:dyDescent="0.15">
      <c r="A7" s="43"/>
      <c r="B7" s="34" t="s">
        <v>82</v>
      </c>
      <c r="C7" s="35" t="s">
        <v>104</v>
      </c>
      <c r="D7" s="34" t="s">
        <v>105</v>
      </c>
      <c r="E7" s="36">
        <v>15</v>
      </c>
      <c r="F7" s="36" t="s">
        <v>96</v>
      </c>
      <c r="G7" s="37" t="s">
        <v>60</v>
      </c>
      <c r="H7" s="38" t="s">
        <v>61</v>
      </c>
      <c r="I7" s="44" t="s">
        <v>62</v>
      </c>
      <c r="J7" s="37" t="s">
        <v>107</v>
      </c>
      <c r="K7" s="36" t="s">
        <v>108</v>
      </c>
      <c r="L7" s="40" t="s">
        <v>85</v>
      </c>
      <c r="M7" s="36">
        <v>3</v>
      </c>
      <c r="N7" s="36">
        <v>3</v>
      </c>
      <c r="O7" s="36" t="s">
        <v>63</v>
      </c>
      <c r="P7" s="36" t="s">
        <v>64</v>
      </c>
      <c r="Q7" s="36" t="s">
        <v>64</v>
      </c>
      <c r="R7" s="36">
        <v>0.5</v>
      </c>
      <c r="S7" s="41" t="s">
        <v>67</v>
      </c>
      <c r="T7" s="42" t="s">
        <v>86</v>
      </c>
    </row>
    <row r="8" spans="1:20" ht="37.5" customHeight="1" x14ac:dyDescent="0.15">
      <c r="A8" s="43"/>
      <c r="B8" s="34" t="s">
        <v>82</v>
      </c>
      <c r="C8" s="35" t="s">
        <v>237</v>
      </c>
      <c r="D8" s="34" t="s">
        <v>109</v>
      </c>
      <c r="E8" s="36">
        <v>11</v>
      </c>
      <c r="F8" s="36" t="s">
        <v>96</v>
      </c>
      <c r="G8" s="45" t="s">
        <v>110</v>
      </c>
      <c r="H8" s="38" t="s">
        <v>61</v>
      </c>
      <c r="I8" s="46" t="s">
        <v>98</v>
      </c>
      <c r="J8" s="37" t="s">
        <v>111</v>
      </c>
      <c r="K8" s="36" t="s">
        <v>112</v>
      </c>
      <c r="L8" s="40" t="s">
        <v>102</v>
      </c>
      <c r="M8" s="36">
        <v>3</v>
      </c>
      <c r="N8" s="36">
        <v>3</v>
      </c>
      <c r="O8" s="36" t="s">
        <v>63</v>
      </c>
      <c r="P8" s="36" t="s">
        <v>64</v>
      </c>
      <c r="Q8" s="36" t="s">
        <v>64</v>
      </c>
      <c r="R8" s="36">
        <v>2</v>
      </c>
      <c r="S8" s="41" t="s">
        <v>67</v>
      </c>
      <c r="T8" s="42" t="s">
        <v>113</v>
      </c>
    </row>
    <row r="9" spans="1:20" ht="37.5" customHeight="1" x14ac:dyDescent="0.15">
      <c r="A9" s="43"/>
      <c r="B9" s="34" t="s">
        <v>82</v>
      </c>
      <c r="C9" s="35" t="s">
        <v>114</v>
      </c>
      <c r="D9" s="34" t="s">
        <v>115</v>
      </c>
      <c r="E9" s="36">
        <v>15</v>
      </c>
      <c r="F9" s="36" t="s">
        <v>96</v>
      </c>
      <c r="G9" s="38" t="s">
        <v>116</v>
      </c>
      <c r="H9" s="38" t="s">
        <v>61</v>
      </c>
      <c r="I9" s="44" t="s">
        <v>62</v>
      </c>
      <c r="J9" s="36" t="s">
        <v>117</v>
      </c>
      <c r="K9" s="36" t="s">
        <v>65</v>
      </c>
      <c r="L9" s="40" t="s">
        <v>66</v>
      </c>
      <c r="M9" s="36">
        <v>3</v>
      </c>
      <c r="N9" s="36">
        <v>3</v>
      </c>
      <c r="O9" s="36" t="s">
        <v>63</v>
      </c>
      <c r="P9" s="36" t="s">
        <v>64</v>
      </c>
      <c r="Q9" s="36" t="s">
        <v>64</v>
      </c>
      <c r="R9" s="36">
        <v>2</v>
      </c>
      <c r="S9" s="41" t="s">
        <v>67</v>
      </c>
      <c r="T9" s="42"/>
    </row>
    <row r="10" spans="1:20" ht="37.5" customHeight="1" x14ac:dyDescent="0.15">
      <c r="A10" s="43"/>
      <c r="B10" s="47" t="s">
        <v>82</v>
      </c>
      <c r="C10" s="48" t="s">
        <v>118</v>
      </c>
      <c r="D10" s="49" t="s">
        <v>119</v>
      </c>
      <c r="E10" s="50">
        <v>15</v>
      </c>
      <c r="F10" s="50" t="s">
        <v>96</v>
      </c>
      <c r="G10" s="44" t="s">
        <v>120</v>
      </c>
      <c r="H10" s="38" t="s">
        <v>61</v>
      </c>
      <c r="I10" s="44" t="s">
        <v>62</v>
      </c>
      <c r="J10" s="50" t="s">
        <v>117</v>
      </c>
      <c r="K10" s="50" t="s">
        <v>83</v>
      </c>
      <c r="L10" s="51" t="s">
        <v>68</v>
      </c>
      <c r="M10" s="50">
        <v>3</v>
      </c>
      <c r="N10" s="50">
        <v>3</v>
      </c>
      <c r="O10" s="50" t="s">
        <v>63</v>
      </c>
      <c r="P10" s="50" t="s">
        <v>64</v>
      </c>
      <c r="Q10" s="50" t="s">
        <v>64</v>
      </c>
      <c r="R10" s="50">
        <v>2</v>
      </c>
      <c r="S10" s="52" t="s">
        <v>67</v>
      </c>
      <c r="T10" s="53" t="s">
        <v>84</v>
      </c>
    </row>
    <row r="11" spans="1:20" ht="45" customHeight="1" x14ac:dyDescent="0.15">
      <c r="A11" s="54" t="s">
        <v>121</v>
      </c>
      <c r="B11" s="54" t="s">
        <v>122</v>
      </c>
      <c r="C11" s="55" t="s">
        <v>123</v>
      </c>
      <c r="D11" s="56" t="s">
        <v>124</v>
      </c>
      <c r="E11" s="57">
        <v>32</v>
      </c>
      <c r="F11" s="58" t="s">
        <v>125</v>
      </c>
      <c r="G11" s="59" t="s">
        <v>126</v>
      </c>
      <c r="H11" s="58" t="s">
        <v>127</v>
      </c>
      <c r="I11" s="58" t="s">
        <v>128</v>
      </c>
      <c r="J11" s="57" t="s">
        <v>129</v>
      </c>
      <c r="K11" s="59" t="s">
        <v>130</v>
      </c>
      <c r="L11" s="60" t="s">
        <v>131</v>
      </c>
      <c r="M11" s="61" t="s">
        <v>132</v>
      </c>
      <c r="N11" s="57" t="s">
        <v>69</v>
      </c>
      <c r="O11" s="57" t="s">
        <v>63</v>
      </c>
      <c r="P11" s="57" t="s">
        <v>133</v>
      </c>
      <c r="Q11" s="57" t="s">
        <v>64</v>
      </c>
      <c r="R11" s="57">
        <v>1</v>
      </c>
      <c r="S11" s="61" t="s">
        <v>134</v>
      </c>
      <c r="T11" s="62"/>
    </row>
    <row r="12" spans="1:20" ht="50.25" customHeight="1" x14ac:dyDescent="0.15">
      <c r="A12" s="63" t="s">
        <v>135</v>
      </c>
      <c r="B12" s="64" t="s">
        <v>136</v>
      </c>
      <c r="C12" s="65" t="s">
        <v>238</v>
      </c>
      <c r="D12" s="66" t="s">
        <v>137</v>
      </c>
      <c r="E12" s="67">
        <v>25</v>
      </c>
      <c r="F12" s="67" t="s">
        <v>138</v>
      </c>
      <c r="G12" s="68" t="s">
        <v>139</v>
      </c>
      <c r="H12" s="68" t="s">
        <v>61</v>
      </c>
      <c r="I12" s="68" t="s">
        <v>140</v>
      </c>
      <c r="J12" s="67" t="s">
        <v>141</v>
      </c>
      <c r="K12" s="67" t="s">
        <v>78</v>
      </c>
      <c r="L12" s="69" t="s">
        <v>142</v>
      </c>
      <c r="M12" s="70">
        <v>5</v>
      </c>
      <c r="N12" s="67">
        <v>1</v>
      </c>
      <c r="O12" s="67" t="s">
        <v>63</v>
      </c>
      <c r="P12" s="67" t="s">
        <v>64</v>
      </c>
      <c r="Q12" s="67" t="s">
        <v>143</v>
      </c>
      <c r="R12" s="67" t="s">
        <v>143</v>
      </c>
      <c r="S12" s="67" t="s">
        <v>72</v>
      </c>
      <c r="T12" s="71" t="s">
        <v>144</v>
      </c>
    </row>
    <row r="13" spans="1:20" ht="53.25" customHeight="1" x14ac:dyDescent="0.15">
      <c r="A13" s="72"/>
      <c r="B13" s="73" t="s">
        <v>145</v>
      </c>
      <c r="C13" s="48" t="s">
        <v>239</v>
      </c>
      <c r="D13" s="74" t="s">
        <v>146</v>
      </c>
      <c r="E13" s="75">
        <v>13</v>
      </c>
      <c r="F13" s="75" t="s">
        <v>138</v>
      </c>
      <c r="G13" s="76" t="s">
        <v>147</v>
      </c>
      <c r="H13" s="76" t="s">
        <v>61</v>
      </c>
      <c r="I13" s="76" t="s">
        <v>140</v>
      </c>
      <c r="J13" s="75" t="s">
        <v>148</v>
      </c>
      <c r="K13" s="75" t="s">
        <v>112</v>
      </c>
      <c r="L13" s="77" t="s">
        <v>149</v>
      </c>
      <c r="M13" s="78">
        <v>10</v>
      </c>
      <c r="N13" s="75">
        <v>1</v>
      </c>
      <c r="O13" s="75" t="s">
        <v>63</v>
      </c>
      <c r="P13" s="75" t="s">
        <v>64</v>
      </c>
      <c r="Q13" s="67" t="s">
        <v>143</v>
      </c>
      <c r="R13" s="67" t="s">
        <v>143</v>
      </c>
      <c r="S13" s="67" t="s">
        <v>72</v>
      </c>
      <c r="T13" s="79" t="s">
        <v>150</v>
      </c>
    </row>
    <row r="14" spans="1:20" ht="60.75" customHeight="1" x14ac:dyDescent="0.15">
      <c r="A14" s="56" t="s">
        <v>151</v>
      </c>
      <c r="B14" s="80" t="s">
        <v>152</v>
      </c>
      <c r="C14" s="55" t="s">
        <v>153</v>
      </c>
      <c r="D14" s="56" t="s">
        <v>154</v>
      </c>
      <c r="E14" s="81" t="s">
        <v>155</v>
      </c>
      <c r="F14" s="57" t="s">
        <v>156</v>
      </c>
      <c r="G14" s="59" t="s">
        <v>157</v>
      </c>
      <c r="H14" s="59" t="s">
        <v>127</v>
      </c>
      <c r="I14" s="59" t="s">
        <v>128</v>
      </c>
      <c r="J14" s="82" t="s">
        <v>158</v>
      </c>
      <c r="K14" s="57" t="s">
        <v>159</v>
      </c>
      <c r="L14" s="83" t="s">
        <v>160</v>
      </c>
      <c r="M14" s="81">
        <v>5</v>
      </c>
      <c r="N14" s="57">
        <v>1</v>
      </c>
      <c r="O14" s="58" t="s">
        <v>161</v>
      </c>
      <c r="P14" s="57" t="s">
        <v>69</v>
      </c>
      <c r="Q14" s="57" t="s">
        <v>64</v>
      </c>
      <c r="R14" s="57">
        <v>1</v>
      </c>
      <c r="S14" s="61" t="s">
        <v>162</v>
      </c>
      <c r="T14" s="84"/>
    </row>
    <row r="15" spans="1:20" ht="52.5" customHeight="1" x14ac:dyDescent="0.15">
      <c r="A15" s="85" t="s">
        <v>70</v>
      </c>
      <c r="B15" s="86" t="s">
        <v>71</v>
      </c>
      <c r="C15" s="48" t="s">
        <v>163</v>
      </c>
      <c r="D15" s="74" t="s">
        <v>164</v>
      </c>
      <c r="E15" s="75">
        <v>35</v>
      </c>
      <c r="F15" s="75" t="s">
        <v>95</v>
      </c>
      <c r="G15" s="76" t="s">
        <v>165</v>
      </c>
      <c r="H15" s="87" t="s">
        <v>75</v>
      </c>
      <c r="I15" s="88" t="s">
        <v>128</v>
      </c>
      <c r="J15" s="75" t="s">
        <v>166</v>
      </c>
      <c r="K15" s="75" t="s">
        <v>73</v>
      </c>
      <c r="L15" s="77" t="s">
        <v>79</v>
      </c>
      <c r="M15" s="78" t="s">
        <v>167</v>
      </c>
      <c r="N15" s="89" t="s">
        <v>69</v>
      </c>
      <c r="O15" s="75" t="s">
        <v>74</v>
      </c>
      <c r="P15" s="89" t="s">
        <v>72</v>
      </c>
      <c r="Q15" s="75" t="s">
        <v>72</v>
      </c>
      <c r="R15" s="89" t="s">
        <v>72</v>
      </c>
      <c r="S15" s="75" t="s">
        <v>72</v>
      </c>
      <c r="T15" s="79" t="s">
        <v>168</v>
      </c>
    </row>
    <row r="16" spans="1:20" ht="89.25" customHeight="1" x14ac:dyDescent="0.15">
      <c r="A16" s="33" t="s">
        <v>76</v>
      </c>
      <c r="B16" s="66" t="s">
        <v>169</v>
      </c>
      <c r="C16" s="65" t="s">
        <v>240</v>
      </c>
      <c r="D16" s="90" t="s">
        <v>170</v>
      </c>
      <c r="E16" s="67">
        <v>23</v>
      </c>
      <c r="F16" s="67" t="s">
        <v>96</v>
      </c>
      <c r="G16" s="70" t="s">
        <v>171</v>
      </c>
      <c r="H16" s="46" t="s">
        <v>172</v>
      </c>
      <c r="I16" s="46" t="s">
        <v>90</v>
      </c>
      <c r="J16" s="68" t="s">
        <v>173</v>
      </c>
      <c r="K16" s="91" t="s">
        <v>88</v>
      </c>
      <c r="L16" s="92" t="s">
        <v>174</v>
      </c>
      <c r="M16" s="91">
        <v>10</v>
      </c>
      <c r="N16" s="93" t="s">
        <v>69</v>
      </c>
      <c r="O16" s="94" t="s">
        <v>77</v>
      </c>
      <c r="P16" s="67" t="s">
        <v>143</v>
      </c>
      <c r="Q16" s="67" t="s">
        <v>143</v>
      </c>
      <c r="R16" s="67" t="s">
        <v>143</v>
      </c>
      <c r="S16" s="67" t="s">
        <v>143</v>
      </c>
      <c r="T16" s="95" t="s">
        <v>175</v>
      </c>
    </row>
    <row r="17" spans="1:108" ht="41.25" customHeight="1" x14ac:dyDescent="0.15">
      <c r="A17" s="96"/>
      <c r="B17" s="34" t="s">
        <v>176</v>
      </c>
      <c r="C17" s="35" t="s">
        <v>248</v>
      </c>
      <c r="D17" s="34" t="s">
        <v>177</v>
      </c>
      <c r="E17" s="36">
        <v>34</v>
      </c>
      <c r="F17" s="36" t="s">
        <v>96</v>
      </c>
      <c r="G17" s="38" t="s">
        <v>178</v>
      </c>
      <c r="H17" s="39" t="s">
        <v>179</v>
      </c>
      <c r="I17" s="39" t="s">
        <v>143</v>
      </c>
      <c r="J17" s="44" t="s">
        <v>180</v>
      </c>
      <c r="K17" s="38" t="s">
        <v>78</v>
      </c>
      <c r="L17" s="97" t="s">
        <v>181</v>
      </c>
      <c r="M17" s="38">
        <v>10</v>
      </c>
      <c r="N17" s="98" t="s">
        <v>89</v>
      </c>
      <c r="O17" s="99" t="s">
        <v>77</v>
      </c>
      <c r="P17" s="67" t="s">
        <v>143</v>
      </c>
      <c r="Q17" s="67" t="s">
        <v>143</v>
      </c>
      <c r="R17" s="67" t="s">
        <v>143</v>
      </c>
      <c r="S17" s="67" t="s">
        <v>143</v>
      </c>
      <c r="T17" s="42" t="s">
        <v>182</v>
      </c>
    </row>
    <row r="18" spans="1:108" ht="47.25" customHeight="1" x14ac:dyDescent="0.15">
      <c r="A18" s="96"/>
      <c r="B18" s="47" t="s">
        <v>80</v>
      </c>
      <c r="C18" s="48" t="s">
        <v>241</v>
      </c>
      <c r="D18" s="47" t="s">
        <v>183</v>
      </c>
      <c r="E18" s="75">
        <v>32</v>
      </c>
      <c r="F18" s="75" t="s">
        <v>96</v>
      </c>
      <c r="G18" s="76" t="s">
        <v>184</v>
      </c>
      <c r="H18" s="88" t="s">
        <v>61</v>
      </c>
      <c r="I18" s="87" t="s">
        <v>87</v>
      </c>
      <c r="J18" s="76" t="s">
        <v>185</v>
      </c>
      <c r="K18" s="88" t="s">
        <v>91</v>
      </c>
      <c r="L18" s="100" t="s">
        <v>79</v>
      </c>
      <c r="M18" s="88">
        <v>10</v>
      </c>
      <c r="N18" s="101" t="s">
        <v>89</v>
      </c>
      <c r="O18" s="102" t="s">
        <v>77</v>
      </c>
      <c r="P18" s="75" t="s">
        <v>64</v>
      </c>
      <c r="Q18" s="67" t="s">
        <v>143</v>
      </c>
      <c r="R18" s="67" t="s">
        <v>143</v>
      </c>
      <c r="S18" s="67" t="s">
        <v>143</v>
      </c>
      <c r="T18" s="103"/>
    </row>
    <row r="19" spans="1:108" ht="48" customHeight="1" x14ac:dyDescent="0.15">
      <c r="A19" s="54" t="s">
        <v>186</v>
      </c>
      <c r="B19" s="80" t="s">
        <v>187</v>
      </c>
      <c r="C19" s="55" t="s">
        <v>188</v>
      </c>
      <c r="D19" s="80" t="s">
        <v>189</v>
      </c>
      <c r="E19" s="57">
        <v>45</v>
      </c>
      <c r="F19" s="81" t="s">
        <v>190</v>
      </c>
      <c r="G19" s="57" t="s">
        <v>191</v>
      </c>
      <c r="H19" s="58" t="s">
        <v>127</v>
      </c>
      <c r="I19" s="58" t="s">
        <v>106</v>
      </c>
      <c r="J19" s="104" t="s">
        <v>192</v>
      </c>
      <c r="K19" s="105" t="s">
        <v>193</v>
      </c>
      <c r="L19" s="60" t="s">
        <v>194</v>
      </c>
      <c r="M19" s="57">
        <v>10</v>
      </c>
      <c r="N19" s="106" t="s">
        <v>69</v>
      </c>
      <c r="O19" s="57" t="s">
        <v>74</v>
      </c>
      <c r="P19" s="57" t="s">
        <v>133</v>
      </c>
      <c r="Q19" s="57" t="s">
        <v>133</v>
      </c>
      <c r="R19" s="57">
        <v>2</v>
      </c>
      <c r="S19" s="61" t="s">
        <v>162</v>
      </c>
      <c r="T19" s="62" t="s">
        <v>195</v>
      </c>
    </row>
    <row r="20" spans="1:108" ht="48" customHeight="1" x14ac:dyDescent="0.15">
      <c r="A20" s="43" t="s">
        <v>38</v>
      </c>
      <c r="B20" s="107" t="s">
        <v>196</v>
      </c>
      <c r="C20" s="118" t="s">
        <v>242</v>
      </c>
      <c r="D20" s="108" t="s">
        <v>197</v>
      </c>
      <c r="E20" s="109">
        <v>44</v>
      </c>
      <c r="F20" s="109" t="s">
        <v>96</v>
      </c>
      <c r="G20" s="110" t="s">
        <v>198</v>
      </c>
      <c r="H20" s="109" t="s">
        <v>61</v>
      </c>
      <c r="I20" s="109" t="s">
        <v>62</v>
      </c>
      <c r="J20" s="109" t="s">
        <v>199</v>
      </c>
      <c r="K20" s="109" t="s">
        <v>200</v>
      </c>
      <c r="L20" s="109" t="s">
        <v>201</v>
      </c>
      <c r="M20" s="109">
        <v>5</v>
      </c>
      <c r="N20" s="109" t="s">
        <v>69</v>
      </c>
      <c r="O20" s="109" t="s">
        <v>63</v>
      </c>
      <c r="P20" s="111" t="s">
        <v>72</v>
      </c>
      <c r="Q20" s="50" t="s">
        <v>72</v>
      </c>
      <c r="R20" s="111" t="s">
        <v>72</v>
      </c>
      <c r="S20" s="50" t="s">
        <v>72</v>
      </c>
      <c r="T20" s="112" t="s">
        <v>202</v>
      </c>
    </row>
    <row r="21" spans="1:108" ht="48" customHeight="1" x14ac:dyDescent="0.15">
      <c r="A21" s="43"/>
      <c r="B21" s="34" t="s">
        <v>203</v>
      </c>
      <c r="C21" s="35" t="s">
        <v>243</v>
      </c>
      <c r="D21" s="34" t="s">
        <v>204</v>
      </c>
      <c r="E21" s="36">
        <v>42</v>
      </c>
      <c r="F21" s="36" t="s">
        <v>96</v>
      </c>
      <c r="G21" s="36" t="s">
        <v>205</v>
      </c>
      <c r="H21" s="36" t="s">
        <v>61</v>
      </c>
      <c r="I21" s="36" t="s">
        <v>62</v>
      </c>
      <c r="J21" s="36" t="s">
        <v>206</v>
      </c>
      <c r="K21" s="36" t="s">
        <v>88</v>
      </c>
      <c r="L21" s="36" t="s">
        <v>207</v>
      </c>
      <c r="M21" s="36">
        <v>10</v>
      </c>
      <c r="N21" s="36" t="s">
        <v>69</v>
      </c>
      <c r="O21" s="36" t="s">
        <v>63</v>
      </c>
      <c r="P21" s="50" t="s">
        <v>72</v>
      </c>
      <c r="Q21" s="50" t="s">
        <v>72</v>
      </c>
      <c r="R21" s="50" t="s">
        <v>72</v>
      </c>
      <c r="S21" s="50" t="s">
        <v>72</v>
      </c>
      <c r="T21" s="42" t="s">
        <v>208</v>
      </c>
    </row>
    <row r="22" spans="1:108" ht="48" customHeight="1" x14ac:dyDescent="0.15">
      <c r="A22" s="43"/>
      <c r="B22" s="34" t="s">
        <v>209</v>
      </c>
      <c r="C22" s="35" t="s">
        <v>244</v>
      </c>
      <c r="D22" s="34" t="s">
        <v>210</v>
      </c>
      <c r="E22" s="36">
        <v>32</v>
      </c>
      <c r="F22" s="36" t="s">
        <v>138</v>
      </c>
      <c r="G22" s="36" t="s">
        <v>211</v>
      </c>
      <c r="H22" s="36" t="s">
        <v>61</v>
      </c>
      <c r="I22" s="36" t="s">
        <v>212</v>
      </c>
      <c r="J22" s="35" t="s">
        <v>213</v>
      </c>
      <c r="K22" s="36" t="s">
        <v>108</v>
      </c>
      <c r="L22" s="36" t="s">
        <v>207</v>
      </c>
      <c r="M22" s="36">
        <v>10</v>
      </c>
      <c r="N22" s="36" t="s">
        <v>69</v>
      </c>
      <c r="O22" s="36" t="s">
        <v>63</v>
      </c>
      <c r="P22" s="36" t="s">
        <v>72</v>
      </c>
      <c r="Q22" s="36" t="s">
        <v>72</v>
      </c>
      <c r="R22" s="36" t="s">
        <v>72</v>
      </c>
      <c r="S22" s="36" t="s">
        <v>72</v>
      </c>
      <c r="T22" s="42" t="s">
        <v>214</v>
      </c>
    </row>
    <row r="23" spans="1:108" ht="48" customHeight="1" x14ac:dyDescent="0.15">
      <c r="A23" s="43"/>
      <c r="B23" s="34" t="s">
        <v>215</v>
      </c>
      <c r="C23" s="35" t="s">
        <v>250</v>
      </c>
      <c r="D23" s="113" t="s">
        <v>216</v>
      </c>
      <c r="E23" s="36">
        <v>23</v>
      </c>
      <c r="F23" s="36" t="s">
        <v>96</v>
      </c>
      <c r="G23" s="36" t="s">
        <v>217</v>
      </c>
      <c r="H23" s="36" t="s">
        <v>61</v>
      </c>
      <c r="I23" s="36" t="s">
        <v>62</v>
      </c>
      <c r="J23" s="36" t="s">
        <v>148</v>
      </c>
      <c r="K23" s="36" t="s">
        <v>218</v>
      </c>
      <c r="L23" s="36" t="s">
        <v>219</v>
      </c>
      <c r="M23" s="36">
        <v>10</v>
      </c>
      <c r="N23" s="36" t="s">
        <v>69</v>
      </c>
      <c r="O23" s="36" t="s">
        <v>63</v>
      </c>
      <c r="P23" s="36" t="s">
        <v>72</v>
      </c>
      <c r="Q23" s="36" t="s">
        <v>72</v>
      </c>
      <c r="R23" s="36" t="s">
        <v>72</v>
      </c>
      <c r="S23" s="36" t="s">
        <v>72</v>
      </c>
      <c r="T23" s="42" t="s">
        <v>220</v>
      </c>
    </row>
    <row r="24" spans="1:108" ht="48" customHeight="1" x14ac:dyDescent="0.15">
      <c r="A24" s="43"/>
      <c r="B24" s="34" t="s">
        <v>221</v>
      </c>
      <c r="C24" s="35" t="s">
        <v>245</v>
      </c>
      <c r="D24" s="113" t="s">
        <v>222</v>
      </c>
      <c r="E24" s="36">
        <v>35</v>
      </c>
      <c r="F24" s="36" t="s">
        <v>138</v>
      </c>
      <c r="G24" s="36" t="s">
        <v>223</v>
      </c>
      <c r="H24" s="36" t="s">
        <v>61</v>
      </c>
      <c r="I24" s="36" t="s">
        <v>62</v>
      </c>
      <c r="J24" s="36" t="s">
        <v>213</v>
      </c>
      <c r="K24" s="36" t="s">
        <v>108</v>
      </c>
      <c r="L24" s="36" t="s">
        <v>224</v>
      </c>
      <c r="M24" s="36">
        <v>20</v>
      </c>
      <c r="N24" s="36" t="s">
        <v>69</v>
      </c>
      <c r="O24" s="36" t="s">
        <v>63</v>
      </c>
      <c r="P24" s="36" t="s">
        <v>72</v>
      </c>
      <c r="Q24" s="36" t="s">
        <v>72</v>
      </c>
      <c r="R24" s="36" t="s">
        <v>72</v>
      </c>
      <c r="S24" s="36" t="s">
        <v>72</v>
      </c>
      <c r="T24" s="42" t="s">
        <v>225</v>
      </c>
    </row>
    <row r="25" spans="1:108" ht="48" customHeight="1" x14ac:dyDescent="0.15">
      <c r="A25" s="43"/>
      <c r="B25" s="34" t="s">
        <v>226</v>
      </c>
      <c r="C25" s="35" t="s">
        <v>246</v>
      </c>
      <c r="D25" s="34" t="s">
        <v>227</v>
      </c>
      <c r="E25" s="36">
        <v>45</v>
      </c>
      <c r="F25" s="36" t="s">
        <v>96</v>
      </c>
      <c r="G25" s="37" t="s">
        <v>228</v>
      </c>
      <c r="H25" s="36" t="s">
        <v>61</v>
      </c>
      <c r="I25" s="36" t="s">
        <v>62</v>
      </c>
      <c r="J25" s="36" t="s">
        <v>229</v>
      </c>
      <c r="K25" s="36" t="s">
        <v>78</v>
      </c>
      <c r="L25" s="36" t="s">
        <v>224</v>
      </c>
      <c r="M25" s="36">
        <v>20</v>
      </c>
      <c r="N25" s="36" t="s">
        <v>69</v>
      </c>
      <c r="O25" s="36" t="s">
        <v>63</v>
      </c>
      <c r="P25" s="36" t="s">
        <v>72</v>
      </c>
      <c r="Q25" s="36" t="s">
        <v>72</v>
      </c>
      <c r="R25" s="36" t="s">
        <v>72</v>
      </c>
      <c r="S25" s="36" t="s">
        <v>72</v>
      </c>
      <c r="T25" s="42" t="s">
        <v>220</v>
      </c>
    </row>
    <row r="26" spans="1:108" ht="48" customHeight="1" x14ac:dyDescent="0.15">
      <c r="A26" s="72"/>
      <c r="B26" s="47" t="s">
        <v>230</v>
      </c>
      <c r="C26" s="48" t="s">
        <v>247</v>
      </c>
      <c r="D26" s="47" t="s">
        <v>231</v>
      </c>
      <c r="E26" s="75">
        <v>24</v>
      </c>
      <c r="F26" s="75" t="s">
        <v>96</v>
      </c>
      <c r="G26" s="75" t="s">
        <v>232</v>
      </c>
      <c r="H26" s="75" t="s">
        <v>61</v>
      </c>
      <c r="I26" s="75" t="s">
        <v>62</v>
      </c>
      <c r="J26" s="75" t="s">
        <v>233</v>
      </c>
      <c r="K26" s="75" t="s">
        <v>218</v>
      </c>
      <c r="L26" s="75" t="s">
        <v>234</v>
      </c>
      <c r="M26" s="75">
        <v>20</v>
      </c>
      <c r="N26" s="75" t="s">
        <v>69</v>
      </c>
      <c r="O26" s="75" t="s">
        <v>63</v>
      </c>
      <c r="P26" s="89" t="s">
        <v>72</v>
      </c>
      <c r="Q26" s="89" t="s">
        <v>72</v>
      </c>
      <c r="R26" s="89" t="s">
        <v>72</v>
      </c>
      <c r="S26" s="89" t="s">
        <v>72</v>
      </c>
      <c r="T26" s="103" t="s">
        <v>235</v>
      </c>
    </row>
    <row r="27" spans="1:108" ht="21" customHeight="1" x14ac:dyDescent="0.15">
      <c r="C27" s="24">
        <f>COUNTA(C6:C26)</f>
        <v>21</v>
      </c>
      <c r="D27" s="114" t="s">
        <v>81</v>
      </c>
    </row>
    <row r="28" spans="1:108" ht="20.25" customHeight="1" x14ac:dyDescent="0.15">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c r="BU28" s="162"/>
      <c r="BV28" s="162"/>
      <c r="BW28" s="162"/>
      <c r="BX28" s="162"/>
      <c r="BY28" s="162"/>
      <c r="BZ28" s="162"/>
      <c r="CA28" s="162"/>
      <c r="CB28" s="162"/>
      <c r="CC28" s="162"/>
      <c r="CD28" s="162"/>
      <c r="CE28" s="162"/>
      <c r="CF28" s="162"/>
      <c r="CG28" s="162"/>
      <c r="CH28" s="162"/>
      <c r="CI28" s="162"/>
      <c r="CJ28" s="162"/>
      <c r="CK28" s="162"/>
      <c r="CL28" s="162"/>
      <c r="CM28" s="162"/>
      <c r="CN28" s="162"/>
      <c r="CO28" s="162"/>
      <c r="CP28" s="162"/>
      <c r="CQ28" s="162"/>
      <c r="CR28" s="162"/>
      <c r="CS28" s="162"/>
      <c r="CT28" s="162"/>
      <c r="CU28" s="162"/>
      <c r="CV28" s="162"/>
      <c r="CW28" s="162"/>
      <c r="CX28" s="162"/>
      <c r="CY28" s="162"/>
      <c r="CZ28" s="162"/>
      <c r="DA28" s="162"/>
      <c r="DB28" s="162"/>
      <c r="DC28" s="162"/>
      <c r="DD28" s="162"/>
    </row>
    <row r="29" spans="1:108" ht="20.25" customHeight="1" x14ac:dyDescent="0.15">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row>
    <row r="30" spans="1:108" ht="20.25" customHeight="1" x14ac:dyDescent="0.15">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162"/>
      <c r="DB30" s="162"/>
      <c r="DC30" s="162"/>
      <c r="DD30" s="162"/>
    </row>
    <row r="31" spans="1:108" ht="20.25" customHeight="1" x14ac:dyDescent="0.15">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row>
    <row r="32" spans="1:108" ht="20.25" customHeight="1" x14ac:dyDescent="0.15">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2"/>
      <c r="CV32" s="162"/>
      <c r="CW32" s="162"/>
      <c r="CX32" s="162"/>
      <c r="CY32" s="162"/>
      <c r="CZ32" s="162"/>
      <c r="DA32" s="162"/>
      <c r="DB32" s="162"/>
      <c r="DC32" s="162"/>
      <c r="DD32" s="162"/>
    </row>
    <row r="33" spans="2:108" ht="20.25" customHeight="1" x14ac:dyDescent="0.15">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2"/>
      <c r="CV33" s="162"/>
      <c r="CW33" s="162"/>
      <c r="CX33" s="162"/>
      <c r="CY33" s="162"/>
      <c r="CZ33" s="162"/>
      <c r="DA33" s="162"/>
      <c r="DB33" s="162"/>
      <c r="DC33" s="162"/>
      <c r="DD33" s="162"/>
    </row>
    <row r="34" spans="2:108" ht="20.25" customHeight="1" x14ac:dyDescent="0.15"/>
    <row r="35" spans="2:108" ht="20.25" customHeight="1" x14ac:dyDescent="0.15"/>
    <row r="36" spans="2:108" ht="20.25" customHeight="1" x14ac:dyDescent="0.15"/>
    <row r="37" spans="2:108" ht="20.25" customHeight="1" x14ac:dyDescent="0.15"/>
  </sheetData>
  <mergeCells count="26">
    <mergeCell ref="B30:DD30"/>
    <mergeCell ref="B31:DD31"/>
    <mergeCell ref="B32:DD32"/>
    <mergeCell ref="B33:DD33"/>
    <mergeCell ref="O4:O5"/>
    <mergeCell ref="P4:P5"/>
    <mergeCell ref="Q4:S4"/>
    <mergeCell ref="T4:T5"/>
    <mergeCell ref="B28:DD28"/>
    <mergeCell ref="B29:DD29"/>
    <mergeCell ref="I4:I5"/>
    <mergeCell ref="J4:J5"/>
    <mergeCell ref="K4:K5"/>
    <mergeCell ref="L4:L5"/>
    <mergeCell ref="M4:M5"/>
    <mergeCell ref="N4:N5"/>
    <mergeCell ref="A1:T1"/>
    <mergeCell ref="K3:T3"/>
    <mergeCell ref="A4:A5"/>
    <mergeCell ref="B4:B5"/>
    <mergeCell ref="C4:C5"/>
    <mergeCell ref="D4:D5"/>
    <mergeCell ref="E4:E5"/>
    <mergeCell ref="F4:F5"/>
    <mergeCell ref="G4:G5"/>
    <mergeCell ref="H4:H5"/>
  </mergeCells>
  <phoneticPr fontId="1"/>
  <dataValidations count="2">
    <dataValidation imeMode="halfAlpha" allowBlank="1" showInputMessage="1" showErrorMessage="1" sqref="C6 C8 C20:C26" xr:uid="{238CEB17-65F4-41FB-B31D-A05356540B0C}"/>
    <dataValidation type="list" imeMode="halfAlpha" allowBlank="1" showInputMessage="1" showErrorMessage="1" sqref="E20:E26" xr:uid="{DC74D1E1-F7BD-489A-AAE3-43EE7CE3918C}">
      <formula1>"11,12,13,14,15,16,21,22,23,24,25,26,27,31,31,32,33,34,35,36,41,42,43,44,45"</formula1>
    </dataValidation>
  </dataValidations>
  <printOptions horizontalCentered="1"/>
  <pageMargins left="0.51181102362204722" right="0.51181102362204722" top="0.78740157480314965" bottom="0.39370078740157483" header="0.51181102362204722" footer="0.51181102362204722"/>
  <pageSetup paperSize="8" scale="79"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公開授業受講者推薦名簿（05-1）</vt:lpstr>
      <vt:lpstr>大学番号</vt:lpstr>
      <vt:lpstr>公開授業 (二次募集)</vt:lpstr>
      <vt:lpstr>'公開授業 (二次募集)'!Print_Area</vt:lpstr>
      <vt:lpstr>'公開授業受講者推薦名簿（05-1）'!Print_Area</vt:lpstr>
      <vt:lpstr>'公開授業 (二次募集)'!Print_Titles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教育ネットワーク中国</cp:lastModifiedBy>
  <cp:lastPrinted>2023-04-20T07:57:27Z</cp:lastPrinted>
  <dcterms:created xsi:type="dcterms:W3CDTF">2002-02-08T05:44:44Z</dcterms:created>
  <dcterms:modified xsi:type="dcterms:W3CDTF">2023-04-20T08:14:31Z</dcterms:modified>
</cp:coreProperties>
</file>