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LS720DF47\share\ホームページ\homepage2011\03highschool\2023\01lecture\"/>
    </mc:Choice>
  </mc:AlternateContent>
  <xr:revisionPtr revIDLastSave="0" documentId="13_ncr:1_{C5BBB353-88D3-4583-872D-91026609C8F5}" xr6:coauthVersionLast="47" xr6:coauthVersionMax="47" xr10:uidLastSave="{00000000-0000-0000-0000-000000000000}"/>
  <bookViews>
    <workbookView xWindow="780" yWindow="780" windowWidth="21765" windowHeight="14700" xr2:uid="{00000000-000D-0000-FFFF-FFFF00000000}"/>
  </bookViews>
  <sheets>
    <sheet name="公開授業受講者推薦名簿（05-1）" sheetId="1" r:id="rId1"/>
    <sheet name="大学番号" sheetId="3" r:id="rId2"/>
    <sheet name="公開授業 (一次募集)" sheetId="5" r:id="rId3"/>
  </sheets>
  <definedNames>
    <definedName name="_xlnm._FilterDatabase" localSheetId="2" hidden="1">'公開授業 (一次募集)'!$A$4:$T$14</definedName>
    <definedName name="_xlnm.Print_Area" localSheetId="2">'公開授業 (一次募集)'!$A$1:$T$15</definedName>
    <definedName name="_xlnm.Print_Area" localSheetId="0">'公開授業受講者推薦名簿（05-1）'!$A$1:$J$33</definedName>
    <definedName name="_xlnm.Print_Titles" localSheetId="2">'公開授業 (一次募集)'!$4:$5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C7" i="1"/>
  <c r="D13" i="1"/>
  <c r="D8" i="1"/>
  <c r="D9" i="1"/>
  <c r="D10" i="1"/>
  <c r="D11" i="1"/>
  <c r="D14" i="1"/>
  <c r="D15" i="1"/>
  <c r="D17" i="1"/>
  <c r="D18" i="1"/>
  <c r="D19" i="1"/>
  <c r="D20" i="1"/>
  <c r="D21" i="1"/>
  <c r="D22" i="1"/>
  <c r="D23" i="1"/>
  <c r="D24" i="1"/>
  <c r="D25" i="1"/>
  <c r="C17" i="1"/>
  <c r="C18" i="1"/>
  <c r="C19" i="1"/>
  <c r="C20" i="1"/>
  <c r="C21" i="1"/>
  <c r="C22" i="1"/>
  <c r="C23" i="1"/>
  <c r="C24" i="1"/>
  <c r="C25" i="1"/>
  <c r="C8" i="1"/>
  <c r="C9" i="1"/>
  <c r="C10" i="1"/>
  <c r="C11" i="1"/>
  <c r="C12" i="1"/>
  <c r="C13" i="1"/>
  <c r="C14" i="1"/>
  <c r="C15" i="1"/>
  <c r="C16" i="1"/>
  <c r="C15" i="5" l="1"/>
  <c r="D16" i="1" l="1"/>
  <c r="D12" i="1"/>
  <c r="A27" i="1"/>
</calcChain>
</file>

<file path=xl/sharedStrings.xml><?xml version="1.0" encoding="utf-8"?>
<sst xmlns="http://schemas.openxmlformats.org/spreadsheetml/2006/main" count="200" uniqueCount="147">
  <si>
    <t>高等学校名：</t>
    <rPh sb="0" eb="2">
      <t>コウトウ</t>
    </rPh>
    <rPh sb="2" eb="4">
      <t>ガッコウ</t>
    </rPh>
    <rPh sb="4" eb="5">
      <t>メイ</t>
    </rPh>
    <phoneticPr fontId="1"/>
  </si>
  <si>
    <t>大学等名</t>
  </si>
  <si>
    <t>性別</t>
  </si>
  <si>
    <t>学年</t>
  </si>
  <si>
    <t>備考</t>
  </si>
  <si>
    <t>No.</t>
    <phoneticPr fontId="1"/>
  </si>
  <si>
    <t>科目番号</t>
    <rPh sb="0" eb="2">
      <t>カモク</t>
    </rPh>
    <phoneticPr fontId="1"/>
  </si>
  <si>
    <t>受講希望公開授業名</t>
    <rPh sb="4" eb="6">
      <t>コウカイ</t>
    </rPh>
    <rPh sb="6" eb="8">
      <t>ジュギョウ</t>
    </rPh>
    <phoneticPr fontId="1"/>
  </si>
  <si>
    <t>【様式05-1】</t>
    <phoneticPr fontId="1"/>
  </si>
  <si>
    <t>科目等
履修生
希　望</t>
    <rPh sb="0" eb="2">
      <t>カモク</t>
    </rPh>
    <rPh sb="2" eb="3">
      <t>トウ</t>
    </rPh>
    <rPh sb="4" eb="6">
      <t>リシュウ</t>
    </rPh>
    <rPh sb="6" eb="7">
      <t>セイ</t>
    </rPh>
    <rPh sb="8" eb="9">
      <t>マレ</t>
    </rPh>
    <rPh sb="10" eb="11">
      <t>ボウ</t>
    </rPh>
    <phoneticPr fontId="1"/>
  </si>
  <si>
    <t>推薦生徒名前</t>
    <rPh sb="0" eb="6">
      <t>　フ　　　リ　　　ガ　　　ナ　</t>
    </rPh>
    <phoneticPr fontId="1"/>
  </si>
  <si>
    <t>〒</t>
    <phoneticPr fontId="1"/>
  </si>
  <si>
    <t>フリガナ</t>
    <phoneticPr fontId="1"/>
  </si>
  <si>
    <t>年　　月　　日</t>
    <phoneticPr fontId="1"/>
  </si>
  <si>
    <t>担当部署
担当者名</t>
    <rPh sb="0" eb="2">
      <t>タントウ</t>
    </rPh>
    <rPh sb="2" eb="4">
      <t>ブショ</t>
    </rPh>
    <rPh sb="5" eb="7">
      <t>タントウ</t>
    </rPh>
    <rPh sb="7" eb="8">
      <t>シャ</t>
    </rPh>
    <rPh sb="8" eb="9">
      <t>メイ</t>
    </rPh>
    <phoneticPr fontId="1"/>
  </si>
  <si>
    <t>担当者アドレス：</t>
    <rPh sb="2" eb="3">
      <t>シャ</t>
    </rPh>
    <phoneticPr fontId="1"/>
  </si>
  <si>
    <t>代表アドレス：</t>
    <rPh sb="0" eb="2">
      <t>ダイヒョウ</t>
    </rPh>
    <phoneticPr fontId="1"/>
  </si>
  <si>
    <r>
      <t xml:space="preserve">＜注意事項＞
１．学年は受講時（令和５年度）の学年を記入してください。
</t>
    </r>
    <r>
      <rPr>
        <sz val="9"/>
        <color rgb="FFFF0000"/>
        <rFont val="ＭＳ ゴシック"/>
        <family val="3"/>
        <charset val="128"/>
      </rPr>
      <t>２．推薦生徒名前はルビを付けず、フリガナは全角カタカナでご記入ください。</t>
    </r>
    <r>
      <rPr>
        <sz val="9"/>
        <rFont val="ＭＳ ゴシック"/>
        <family val="3"/>
        <charset val="128"/>
      </rPr>
      <t xml:space="preserve">
</t>
    </r>
    <r>
      <rPr>
        <sz val="9"/>
        <color rgb="FFFF0000"/>
        <rFont val="ＭＳ ゴシック"/>
        <family val="3"/>
        <charset val="128"/>
      </rPr>
      <t>３. 外字がある場合は、常用漢字で記載のうえ、備考で外字を通知してください。（字により対応できない場合もあります）</t>
    </r>
    <r>
      <rPr>
        <sz val="9"/>
        <rFont val="ＭＳ ゴシック"/>
        <family val="3"/>
        <charset val="128"/>
      </rPr>
      <t xml:space="preserve">
４．この名簿は高大連携の目的以外には使用いたしません。
５. </t>
    </r>
    <r>
      <rPr>
        <u/>
        <sz val="9"/>
        <rFont val="ＭＳ ゴシック"/>
        <family val="3"/>
        <charset val="128"/>
      </rPr>
      <t>オンライン（同時）の科目は対面・オンラインの希望を備考欄に記入</t>
    </r>
    <r>
      <rPr>
        <sz val="9"/>
        <rFont val="ＭＳ ゴシック"/>
        <family val="3"/>
        <charset val="128"/>
      </rPr>
      <t>してください。</t>
    </r>
    <rPh sb="1" eb="3">
      <t>チュウイ</t>
    </rPh>
    <rPh sb="3" eb="5">
      <t>ジコウ</t>
    </rPh>
    <rPh sb="9" eb="11">
      <t>ガクネン</t>
    </rPh>
    <rPh sb="12" eb="14">
      <t>ジュコウ</t>
    </rPh>
    <rPh sb="14" eb="15">
      <t>ジ</t>
    </rPh>
    <rPh sb="16" eb="18">
      <t>レイワ</t>
    </rPh>
    <rPh sb="19" eb="21">
      <t>ネンド</t>
    </rPh>
    <rPh sb="21" eb="23">
      <t>ヘイネンド</t>
    </rPh>
    <rPh sb="23" eb="25">
      <t>ガクネン</t>
    </rPh>
    <rPh sb="26" eb="28">
      <t>キニュウ</t>
    </rPh>
    <rPh sb="48" eb="49">
      <t>ツ</t>
    </rPh>
    <rPh sb="57" eb="59">
      <t>ゼンカク</t>
    </rPh>
    <rPh sb="65" eb="67">
      <t>キニュウ</t>
    </rPh>
    <rPh sb="76" eb="78">
      <t>ガイジ</t>
    </rPh>
    <rPh sb="81" eb="83">
      <t>バアイ</t>
    </rPh>
    <rPh sb="85" eb="87">
      <t>ジョウヨウ</t>
    </rPh>
    <rPh sb="87" eb="89">
      <t>カンジ</t>
    </rPh>
    <rPh sb="90" eb="92">
      <t>キサイ</t>
    </rPh>
    <rPh sb="96" eb="98">
      <t>ビコウ</t>
    </rPh>
    <rPh sb="99" eb="101">
      <t>ガイジ</t>
    </rPh>
    <rPh sb="102" eb="104">
      <t>ツウチ</t>
    </rPh>
    <rPh sb="112" eb="113">
      <t>ジ</t>
    </rPh>
    <rPh sb="116" eb="118">
      <t>タイオウ</t>
    </rPh>
    <rPh sb="122" eb="124">
      <t>バアイ</t>
    </rPh>
    <rPh sb="168" eb="170">
      <t>ドウジ</t>
    </rPh>
    <rPh sb="172" eb="174">
      <t>カモク</t>
    </rPh>
    <rPh sb="175" eb="177">
      <t>タイメン</t>
    </rPh>
    <rPh sb="184" eb="186">
      <t>キボウ</t>
    </rPh>
    <rPh sb="187" eb="190">
      <t>ビコウラン</t>
    </rPh>
    <rPh sb="191" eb="193">
      <t>キニュウ</t>
    </rPh>
    <phoneticPr fontId="1"/>
  </si>
  <si>
    <t>電話：</t>
    <rPh sb="0" eb="2">
      <t>デンワ</t>
    </rPh>
    <phoneticPr fontId="1"/>
  </si>
  <si>
    <t>FAX：</t>
    <phoneticPr fontId="1"/>
  </si>
  <si>
    <t>連絡先</t>
    <rPh sb="0" eb="2">
      <t>レンラク</t>
    </rPh>
    <rPh sb="2" eb="3">
      <t>サキ</t>
    </rPh>
    <phoneticPr fontId="1"/>
  </si>
  <si>
    <t>住　所</t>
    <rPh sb="0" eb="1">
      <t>ジュウ</t>
    </rPh>
    <rPh sb="2" eb="3">
      <t>ショ</t>
    </rPh>
    <phoneticPr fontId="1"/>
  </si>
  <si>
    <t>令和5年度高大連携公開授業 受講者推薦名簿（所管の機関へ提出）</t>
    <rPh sb="0" eb="2">
      <t>レイワ</t>
    </rPh>
    <rPh sb="3" eb="5">
      <t>ネンド</t>
    </rPh>
    <rPh sb="5" eb="7">
      <t>コウダイ</t>
    </rPh>
    <rPh sb="7" eb="9">
      <t>レンケイ</t>
    </rPh>
    <rPh sb="9" eb="11">
      <t>コウカイ</t>
    </rPh>
    <rPh sb="11" eb="13">
      <t>ジュギョウ</t>
    </rPh>
    <rPh sb="14" eb="16">
      <t>ジュコウ</t>
    </rPh>
    <rPh sb="16" eb="17">
      <t>シャ</t>
    </rPh>
    <rPh sb="17" eb="19">
      <t>スイセン</t>
    </rPh>
    <rPh sb="19" eb="21">
      <t>メイボ</t>
    </rPh>
    <rPh sb="22" eb="24">
      <t>ショカン</t>
    </rPh>
    <rPh sb="25" eb="27">
      <t>キカン</t>
    </rPh>
    <rPh sb="28" eb="30">
      <t>テイシュツ</t>
    </rPh>
    <phoneticPr fontId="1"/>
  </si>
  <si>
    <t>大学№</t>
    <rPh sb="0" eb="2">
      <t>ダイガク</t>
    </rPh>
    <phoneticPr fontId="1"/>
  </si>
  <si>
    <t>大学名</t>
    <rPh sb="0" eb="3">
      <t>ダイガクメイ</t>
    </rPh>
    <phoneticPr fontId="1"/>
  </si>
  <si>
    <t>01</t>
    <phoneticPr fontId="1"/>
  </si>
  <si>
    <t>エリザベト音楽大学</t>
    <phoneticPr fontId="1"/>
  </si>
  <si>
    <t>03</t>
  </si>
  <si>
    <t>近畿大学工学部</t>
    <rPh sb="0" eb="7">
      <t>キンダイ</t>
    </rPh>
    <phoneticPr fontId="1"/>
  </si>
  <si>
    <t>17</t>
  </si>
  <si>
    <t>広島国際大学</t>
    <rPh sb="0" eb="6">
      <t>コクサイダイ</t>
    </rPh>
    <phoneticPr fontId="1"/>
  </si>
  <si>
    <t>20</t>
  </si>
  <si>
    <t>広島市立大学</t>
    <rPh sb="0" eb="6">
      <t>イチリツダイ</t>
    </rPh>
    <phoneticPr fontId="1"/>
  </si>
  <si>
    <t>21</t>
  </si>
  <si>
    <t>広島大学</t>
    <rPh sb="0" eb="4">
      <t>ヒロダイ</t>
    </rPh>
    <phoneticPr fontId="1"/>
  </si>
  <si>
    <t>25</t>
  </si>
  <si>
    <t>安田女子大学</t>
    <rPh sb="0" eb="6">
      <t>ヤスダ</t>
    </rPh>
    <phoneticPr fontId="1"/>
  </si>
  <si>
    <t>40</t>
    <phoneticPr fontId="1"/>
  </si>
  <si>
    <t>福山大学</t>
    <rPh sb="0" eb="2">
      <t>フクヤマ</t>
    </rPh>
    <rPh sb="2" eb="4">
      <t>ダイガク</t>
    </rPh>
    <phoneticPr fontId="1"/>
  </si>
  <si>
    <t>◆科目はサテライトキャンパスひろしま（広島県民文化センタ－）で開講</t>
    <rPh sb="1" eb="3">
      <t>カモク</t>
    </rPh>
    <rPh sb="31" eb="33">
      <t>カイコウ</t>
    </rPh>
    <phoneticPr fontId="1"/>
  </si>
  <si>
    <t>大学・短期
大学名</t>
    <phoneticPr fontId="1"/>
  </si>
  <si>
    <t>学部
学科</t>
    <phoneticPr fontId="1"/>
  </si>
  <si>
    <t>科目
№</t>
    <phoneticPr fontId="1"/>
  </si>
  <si>
    <t>科目名</t>
    <phoneticPr fontId="1"/>
  </si>
  <si>
    <t>学問分野</t>
  </si>
  <si>
    <t>開講学期</t>
  </si>
  <si>
    <t>担当
教員名</t>
    <phoneticPr fontId="1"/>
  </si>
  <si>
    <t>開講
方法</t>
    <rPh sb="3" eb="5">
      <t>ホウホウ</t>
    </rPh>
    <phoneticPr fontId="1"/>
  </si>
  <si>
    <t>対面
開講場所</t>
    <rPh sb="0" eb="2">
      <t>タイメン</t>
    </rPh>
    <rPh sb="3" eb="5">
      <t>カイコウ</t>
    </rPh>
    <rPh sb="5" eb="7">
      <t>バショ</t>
    </rPh>
    <phoneticPr fontId="1"/>
  </si>
  <si>
    <t>開講
期間</t>
    <phoneticPr fontId="1"/>
  </si>
  <si>
    <t>開講曜日</t>
    <phoneticPr fontId="1"/>
  </si>
  <si>
    <t>開講時間</t>
  </si>
  <si>
    <t>募集定員</t>
    <rPh sb="0" eb="2">
      <t>ボシュウ</t>
    </rPh>
    <rPh sb="2" eb="4">
      <t>テイイン</t>
    </rPh>
    <phoneticPr fontId="1"/>
  </si>
  <si>
    <t>最少開講人数</t>
    <rPh sb="0" eb="2">
      <t>サイショウ</t>
    </rPh>
    <rPh sb="2" eb="4">
      <t>カイコウ</t>
    </rPh>
    <rPh sb="4" eb="6">
      <t>ニンズウ</t>
    </rPh>
    <phoneticPr fontId="1"/>
  </si>
  <si>
    <t>受講料</t>
  </si>
  <si>
    <t>学習記録</t>
  </si>
  <si>
    <t>科目等履修生</t>
  </si>
  <si>
    <t>備考</t>
    <phoneticPr fontId="1"/>
  </si>
  <si>
    <t>受け入れ可</t>
  </si>
  <si>
    <t>単位数</t>
    <phoneticPr fontId="1"/>
  </si>
  <si>
    <t>01101</t>
  </si>
  <si>
    <t>井田 勝大</t>
  </si>
  <si>
    <t>対面</t>
  </si>
  <si>
    <t>本学</t>
    <rPh sb="0" eb="2">
      <t>ホンガク</t>
    </rPh>
    <phoneticPr fontId="5"/>
  </si>
  <si>
    <t>無料</t>
  </si>
  <si>
    <t>○</t>
  </si>
  <si>
    <t>01102</t>
  </si>
  <si>
    <t>水</t>
  </si>
  <si>
    <t>01103</t>
  </si>
  <si>
    <t>土</t>
  </si>
  <si>
    <t>8:50～10:45</t>
  </si>
  <si>
    <t>2年生以上</t>
  </si>
  <si>
    <t>01104</t>
  </si>
  <si>
    <t>11:00～12:55</t>
  </si>
  <si>
    <t>佐々木 悠</t>
  </si>
  <si>
    <t>－</t>
  </si>
  <si>
    <t>広島市立大学</t>
  </si>
  <si>
    <t>全学共通系科目</t>
    <rPh sb="0" eb="2">
      <t>ゼンガク</t>
    </rPh>
    <rPh sb="2" eb="4">
      <t>キョウツウ</t>
    </rPh>
    <rPh sb="4" eb="5">
      <t>ケイ</t>
    </rPh>
    <rPh sb="5" eb="7">
      <t>カモク</t>
    </rPh>
    <phoneticPr fontId="1"/>
  </si>
  <si>
    <t>20101</t>
    <phoneticPr fontId="1"/>
  </si>
  <si>
    <t>創作と人間</t>
    <rPh sb="0" eb="2">
      <t>ソウサク</t>
    </rPh>
    <rPh sb="3" eb="5">
      <t>ニンゲン</t>
    </rPh>
    <phoneticPr fontId="1"/>
  </si>
  <si>
    <t>前期</t>
    <rPh sb="0" eb="2">
      <t>ゼンキ</t>
    </rPh>
    <phoneticPr fontId="1"/>
  </si>
  <si>
    <t>志水 児王
ほか</t>
    <rPh sb="0" eb="2">
      <t>シミズ</t>
    </rPh>
    <rPh sb="3" eb="4">
      <t>コ</t>
    </rPh>
    <rPh sb="4" eb="5">
      <t>オウ</t>
    </rPh>
    <phoneticPr fontId="1"/>
  </si>
  <si>
    <t>オンライン
(同時)</t>
    <phoneticPr fontId="1"/>
  </si>
  <si>
    <t>―</t>
    <phoneticPr fontId="1"/>
  </si>
  <si>
    <t>月</t>
    <rPh sb="0" eb="1">
      <t>ツキ</t>
    </rPh>
    <phoneticPr fontId="1"/>
  </si>
  <si>
    <t>無料</t>
    <rPh sb="0" eb="2">
      <t>ムリョウ</t>
    </rPh>
    <phoneticPr fontId="1"/>
  </si>
  <si>
    <t>対面/
オンライン（同時）</t>
    <rPh sb="0" eb="2">
      <t>タイメン</t>
    </rPh>
    <rPh sb="10" eb="12">
      <t>ドウジ</t>
    </rPh>
    <phoneticPr fontId="5"/>
  </si>
  <si>
    <t>広島大学</t>
    <rPh sb="0" eb="2">
      <t>ヒロシマ</t>
    </rPh>
    <rPh sb="2" eb="4">
      <t>ダイガク</t>
    </rPh>
    <phoneticPr fontId="1"/>
  </si>
  <si>
    <t>21101</t>
    <phoneticPr fontId="1"/>
  </si>
  <si>
    <t>SDGsに向けた生物生産学入門</t>
    <rPh sb="5" eb="6">
      <t>ム</t>
    </rPh>
    <rPh sb="8" eb="10">
      <t>セイブツ</t>
    </rPh>
    <rPh sb="10" eb="12">
      <t>セイサン</t>
    </rPh>
    <rPh sb="12" eb="13">
      <t>ガク</t>
    </rPh>
    <rPh sb="13" eb="15">
      <t>ニュウモン</t>
    </rPh>
    <phoneticPr fontId="5"/>
  </si>
  <si>
    <t>前期</t>
    <rPh sb="0" eb="2">
      <t>ゼンキ</t>
    </rPh>
    <phoneticPr fontId="5"/>
  </si>
  <si>
    <t>2000円</t>
  </si>
  <si>
    <t>21102</t>
    <phoneticPr fontId="1"/>
  </si>
  <si>
    <t>食文化論</t>
    <rPh sb="0" eb="3">
      <t>ショクブンカ</t>
    </rPh>
    <rPh sb="3" eb="4">
      <t>ロン</t>
    </rPh>
    <phoneticPr fontId="5"/>
  </si>
  <si>
    <t>水</t>
    <rPh sb="0" eb="1">
      <t>スイ</t>
    </rPh>
    <phoneticPr fontId="5"/>
  </si>
  <si>
    <t>法学部</t>
    <rPh sb="0" eb="3">
      <t>ホウガクブ</t>
    </rPh>
    <phoneticPr fontId="5"/>
  </si>
  <si>
    <t>21103</t>
    <phoneticPr fontId="1"/>
  </si>
  <si>
    <t>16:20～17:50</t>
  </si>
  <si>
    <t>理学部</t>
    <rPh sb="0" eb="3">
      <t>リガクブ</t>
    </rPh>
    <phoneticPr fontId="5"/>
  </si>
  <si>
    <t>21104</t>
    <phoneticPr fontId="1"/>
  </si>
  <si>
    <t>－</t>
    <phoneticPr fontId="1"/>
  </si>
  <si>
    <t>科目</t>
    <rPh sb="0" eb="2">
      <t>カモク</t>
    </rPh>
    <phoneticPr fontId="1"/>
  </si>
  <si>
    <t>令和5年度　高大連携公開授業科目一覧（一次募集：前期科目）</t>
    <rPh sb="19" eb="21">
      <t>イチジ</t>
    </rPh>
    <rPh sb="21" eb="23">
      <t>ボシュウ</t>
    </rPh>
    <rPh sb="24" eb="26">
      <t>ゼンキ</t>
    </rPh>
    <rPh sb="26" eb="28">
      <t>カモク</t>
    </rPh>
    <phoneticPr fontId="1"/>
  </si>
  <si>
    <t>音楽学部
音楽文化演奏</t>
    <rPh sb="0" eb="2">
      <t>オンガク</t>
    </rPh>
    <rPh sb="2" eb="4">
      <t>ガクブ</t>
    </rPh>
    <phoneticPr fontId="1"/>
  </si>
  <si>
    <t>世界音楽文化学Ⅱ</t>
  </si>
  <si>
    <t>壬生 千恵子</t>
  </si>
  <si>
    <t>4/8～7/8</t>
  </si>
  <si>
    <t>西洋器楽史Ⅱ</t>
  </si>
  <si>
    <t>土</t>
    <rPh sb="0" eb="1">
      <t>ツチ</t>
    </rPh>
    <phoneticPr fontId="5"/>
  </si>
  <si>
    <t>ある程度楽譜が読める事が望ましい。</t>
  </si>
  <si>
    <t>合奏Ⅲ-a-1《吹奏楽》</t>
  </si>
  <si>
    <t>4/11～7/11</t>
  </si>
  <si>
    <t>火</t>
    <rPh sb="0" eb="1">
      <t>ヒ</t>
    </rPh>
    <phoneticPr fontId="5"/>
  </si>
  <si>
    <t>18:10 ～20:05</t>
  </si>
  <si>
    <t>楽器奏法の基礎的な知識がある人、管打楽器の演奏が可能な人。
特殊なものや大きなものを除き、楽器は自分で持参すること。</t>
  </si>
  <si>
    <t>合奏Ⅰ-1《オーケストラ》</t>
  </si>
  <si>
    <t>井田 勝大 
ほか</t>
  </si>
  <si>
    <t>4/12～7/12</t>
  </si>
  <si>
    <t>13:50 ～15:45</t>
  </si>
  <si>
    <t>募集は弦楽器に限る。
弦楽器奏者としてオーケストラの中で演奏する技術を有する人のみ受講可能。演奏会直前には臨時練習が設定されるが、これに参加することも履修条件となる。</t>
  </si>
  <si>
    <t>4/10～7/24</t>
    <phoneticPr fontId="1"/>
  </si>
  <si>
    <t>16:20～17:50</t>
    <phoneticPr fontId="1"/>
  </si>
  <si>
    <t>生物生産学部</t>
    <rPh sb="0" eb="2">
      <t>セイブツ</t>
    </rPh>
    <rPh sb="2" eb="6">
      <t>セイサンガクブ</t>
    </rPh>
    <phoneticPr fontId="5"/>
  </si>
  <si>
    <t>調整中</t>
    <rPh sb="0" eb="2">
      <t>チョウセイ</t>
    </rPh>
    <rPh sb="2" eb="3">
      <t>チュウ</t>
    </rPh>
    <phoneticPr fontId="5"/>
  </si>
  <si>
    <t>東広島　　キャンパス</t>
    <rPh sb="0" eb="3">
      <t>ヒガシヒロシマ</t>
    </rPh>
    <phoneticPr fontId="5"/>
  </si>
  <si>
    <t>4/10～6/5</t>
  </si>
  <si>
    <t>月</t>
    <rPh sb="0" eb="1">
      <t>ツキ</t>
    </rPh>
    <phoneticPr fontId="5"/>
  </si>
  <si>
    <t>12:50～14:20　　14:35～16:05</t>
  </si>
  <si>
    <t>—</t>
  </si>
  <si>
    <t>第1回目の授業でテキストと各回の授業内容を紹介します。それに従って予習してください。オンライン開講となった場合は別途、授業形式を指示します。</t>
    <rPh sb="0" eb="1">
      <t>ダイ</t>
    </rPh>
    <rPh sb="2" eb="4">
      <t>カイメ</t>
    </rPh>
    <rPh sb="5" eb="7">
      <t>ジュギョウ</t>
    </rPh>
    <rPh sb="13" eb="15">
      <t>カクカイ</t>
    </rPh>
    <rPh sb="16" eb="20">
      <t>ジュギョウナイヨウ</t>
    </rPh>
    <rPh sb="21" eb="23">
      <t>ショウカイ</t>
    </rPh>
    <rPh sb="30" eb="31">
      <t>シタガ</t>
    </rPh>
    <rPh sb="33" eb="35">
      <t>ヨシュウ</t>
    </rPh>
    <rPh sb="47" eb="49">
      <t>カイコウ</t>
    </rPh>
    <rPh sb="53" eb="55">
      <t>バアイ</t>
    </rPh>
    <rPh sb="56" eb="58">
      <t>ベット</t>
    </rPh>
    <rPh sb="59" eb="63">
      <t>ジュギョウケイシキ</t>
    </rPh>
    <rPh sb="64" eb="66">
      <t>シジ</t>
    </rPh>
    <phoneticPr fontId="5"/>
  </si>
  <si>
    <t>法学基礎</t>
    <rPh sb="0" eb="4">
      <t>ホウガクキソ</t>
    </rPh>
    <phoneticPr fontId="5"/>
  </si>
  <si>
    <t>4/12～8/2</t>
  </si>
  <si>
    <t>生物生産学部</t>
    <rPh sb="0" eb="6">
      <t>セイブツセイサンガクブ</t>
    </rPh>
    <phoneticPr fontId="5"/>
  </si>
  <si>
    <t>上野 聡  ほか</t>
    <rPh sb="0" eb="2">
      <t>ウエノ</t>
    </rPh>
    <rPh sb="3" eb="4">
      <t>サトシ</t>
    </rPh>
    <phoneticPr fontId="5"/>
  </si>
  <si>
    <t>対面/
オンライン（録画）</t>
    <rPh sb="0" eb="2">
      <t>タイメン</t>
    </rPh>
    <rPh sb="10" eb="12">
      <t>ロクガ</t>
    </rPh>
    <phoneticPr fontId="5"/>
  </si>
  <si>
    <t>東千田　　キャンパス</t>
    <rPh sb="0" eb="3">
      <t>ヒガシセンダ</t>
    </rPh>
    <phoneticPr fontId="5"/>
  </si>
  <si>
    <t>4/12～7/26</t>
  </si>
  <si>
    <t>19：40～21：10</t>
  </si>
  <si>
    <t>担当教員により、対面または録画（オンライン）による開催が異なります（参考までに、昨年度は、上野教員の担当授業のみ対面開催でした）。対面開催の授業については、同時に録画しておき、後日録画資料を所定のURLにアップロードします。オンライン開講のみとなった場合には、受講生に事前に通知し、授業のガイダンス時（第1回授業の冒頭で説明予定）に授業形式を指示します。</t>
  </si>
  <si>
    <t>地球惑星科学概説A</t>
    <rPh sb="0" eb="4">
      <t>チキュウワクセイ</t>
    </rPh>
    <rPh sb="4" eb="8">
      <t>カガクガイセツ</t>
    </rPh>
    <phoneticPr fontId="5"/>
  </si>
  <si>
    <t>DAS Kaushik  ほか</t>
  </si>
  <si>
    <t>東広島  キャンパス</t>
    <rPh sb="0" eb="3">
      <t>ヒガシヒロシマ</t>
    </rPh>
    <phoneticPr fontId="5"/>
  </si>
  <si>
    <t>6/9～7/28</t>
  </si>
  <si>
    <t>水,金</t>
    <rPh sb="0" eb="1">
      <t>スイ</t>
    </rPh>
    <rPh sb="2" eb="3">
      <t>キン</t>
    </rPh>
    <phoneticPr fontId="5"/>
  </si>
  <si>
    <t>16：20～17：50</t>
  </si>
  <si>
    <t>・対面とオンライン（Microsoft Teams）のどちらでも希望の方法で受講できます。
・対面またはオンライン希望を推薦名簿の備考欄に必ず記入してください。</t>
    <phoneticPr fontId="5"/>
  </si>
  <si>
    <t>受入学年
令和5年度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</si>
</sst>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62"/>
      <name val="ＭＳ ゴシック"/>
      <family val="3"/>
      <charset val="128"/>
    </font>
    <font>
      <sz val="11"/>
      <name val="ＭＳ Ｐゴシック"/>
      <family val="3"/>
      <charset val="128"/>
    </font>
    <font>
      <sz val="10"/>
      <name val="ＭＳ ゴシック"/>
      <family val="3"/>
      <charset val="128"/>
    </font>
    <font>
      <b/>
      <sz val="10"/>
      <name val="ＭＳ ゴシック"/>
      <family val="3"/>
      <charset val="128"/>
    </font>
    <font>
      <sz val="10"/>
      <name val="ＭＳ Ｐゴシック"/>
      <family val="3"/>
      <charset val="128"/>
    </font>
    <font>
      <b/>
      <sz val="8"/>
      <name val="ＭＳ ゴシック"/>
      <family val="3"/>
      <charset val="128"/>
    </font>
    <font>
      <sz val="9"/>
      <color theme="3" tint="-0.249977111117893"/>
      <name val="ＭＳ ゴシック"/>
      <family val="3"/>
      <charset val="128"/>
    </font>
    <font>
      <sz val="9"/>
      <color rgb="FFFF0000"/>
      <name val="ＭＳ ゴシック"/>
      <family val="3"/>
      <charset val="128"/>
    </font>
    <font>
      <sz val="9"/>
      <name val="ＭＳ ゴシック"/>
      <family val="3"/>
      <charset val="128"/>
    </font>
    <font>
      <u/>
      <sz val="9"/>
      <name val="ＭＳ ゴシック"/>
      <family val="3"/>
      <charset val="128"/>
    </font>
    <font>
      <b/>
      <sz val="16"/>
      <name val="ＭＳ ゴシック"/>
      <family val="3"/>
      <charset val="128"/>
    </font>
    <font>
      <b/>
      <sz val="16"/>
      <name val="ＭＳ Ｐゴシック"/>
      <family val="3"/>
      <charset val="128"/>
    </font>
    <font>
      <sz val="8"/>
      <name val="ＭＳ ゴシック"/>
      <family val="3"/>
      <charset val="128"/>
    </font>
    <font>
      <b/>
      <sz val="9"/>
      <name val="ＭＳ ゴシック"/>
      <family val="3"/>
      <charset val="128"/>
    </font>
    <font>
      <sz val="8"/>
      <name val="ＭＳ Ｐゴシック"/>
      <family val="3"/>
      <charset val="128"/>
    </font>
    <font>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s>
  <cellStyleXfs count="3">
    <xf numFmtId="0" fontId="0" fillId="0" borderId="0"/>
    <xf numFmtId="0" fontId="5" fillId="0" borderId="0">
      <alignment vertical="center"/>
    </xf>
    <xf numFmtId="0" fontId="5" fillId="0" borderId="0">
      <alignment vertical="center"/>
    </xf>
  </cellStyleXfs>
  <cellXfs count="146">
    <xf numFmtId="0" fontId="0" fillId="0" borderId="0" xfId="0"/>
    <xf numFmtId="0" fontId="2" fillId="0" borderId="0" xfId="0" applyFont="1" applyAlignment="1">
      <alignment vertical="center"/>
    </xf>
    <xf numFmtId="0" fontId="2" fillId="0" borderId="1" xfId="0" applyFont="1" applyBorder="1" applyAlignment="1">
      <alignment vertical="center"/>
    </xf>
    <xf numFmtId="0" fontId="5" fillId="0" borderId="0" xfId="0" applyFont="1" applyAlignment="1">
      <alignment vertical="center"/>
    </xf>
    <xf numFmtId="49" fontId="2" fillId="0" borderId="1" xfId="0" applyNumberFormat="1" applyFont="1" applyBorder="1" applyAlignment="1">
      <alignment vertical="center"/>
    </xf>
    <xf numFmtId="0" fontId="2" fillId="0" borderId="0" xfId="0" applyFont="1" applyAlignment="1">
      <alignment horizontal="righ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horizontal="center" vertical="center" wrapText="1"/>
    </xf>
    <xf numFmtId="0" fontId="7" fillId="0" borderId="2" xfId="0" applyFont="1" applyBorder="1" applyAlignment="1">
      <alignment horizontal="center" vertical="center" shrinkToFit="1"/>
    </xf>
    <xf numFmtId="0" fontId="6" fillId="0" borderId="0" xfId="0" applyFont="1" applyAlignment="1">
      <alignment vertical="center"/>
    </xf>
    <xf numFmtId="0" fontId="8" fillId="0" borderId="2" xfId="0" applyFont="1" applyBorder="1" applyAlignment="1">
      <alignment vertical="center" wrapText="1"/>
    </xf>
    <xf numFmtId="0" fontId="8" fillId="0" borderId="2" xfId="0" applyFont="1" applyBorder="1" applyAlignment="1">
      <alignment vertical="center" shrinkToFi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shrinkToFit="1"/>
    </xf>
    <xf numFmtId="0" fontId="6" fillId="0" borderId="2" xfId="0" applyFont="1" applyBorder="1" applyAlignment="1">
      <alignment horizontal="left" vertical="center" shrinkToFit="1"/>
    </xf>
    <xf numFmtId="0" fontId="14" fillId="0" borderId="0" xfId="2" applyFont="1" applyAlignment="1">
      <alignment horizontal="center" vertical="center"/>
    </xf>
    <xf numFmtId="0" fontId="15" fillId="0" borderId="0" xfId="2" applyFont="1" applyAlignment="1">
      <alignment horizontal="center" vertical="center"/>
    </xf>
    <xf numFmtId="0" fontId="12" fillId="0" borderId="0" xfId="2" applyFont="1">
      <alignment vertical="center"/>
    </xf>
    <xf numFmtId="0" fontId="20" fillId="0" borderId="0" xfId="2" applyFont="1" applyAlignment="1">
      <alignment horizontal="center" vertical="center"/>
    </xf>
    <xf numFmtId="0" fontId="19" fillId="0" borderId="0" xfId="2" applyFont="1" applyAlignment="1">
      <alignment horizontal="center" vertical="center"/>
    </xf>
    <xf numFmtId="0" fontId="16" fillId="0" borderId="0" xfId="2" applyFont="1">
      <alignment vertical="center"/>
    </xf>
    <xf numFmtId="0" fontId="12" fillId="0" borderId="0" xfId="2" applyFont="1" applyAlignment="1">
      <alignment horizontal="center" vertical="center"/>
    </xf>
    <xf numFmtId="0" fontId="6" fillId="0" borderId="0" xfId="2" applyFont="1" applyAlignment="1">
      <alignment horizontal="center" vertical="center"/>
    </xf>
    <xf numFmtId="49" fontId="12" fillId="0" borderId="0" xfId="2" applyNumberFormat="1" applyFont="1" applyAlignment="1">
      <alignment horizontal="center" vertical="center" shrinkToFit="1"/>
    </xf>
    <xf numFmtId="0" fontId="12" fillId="0" borderId="0" xfId="2" applyFont="1" applyAlignment="1">
      <alignment vertical="center" wrapText="1"/>
    </xf>
    <xf numFmtId="0" fontId="12" fillId="0" borderId="0" xfId="2" applyFont="1" applyAlignment="1">
      <alignment horizontal="center" vertical="center" shrinkToFit="1"/>
    </xf>
    <xf numFmtId="0" fontId="16" fillId="0" borderId="0" xfId="2" applyFont="1" applyAlignment="1">
      <alignment horizontal="center" vertical="center" shrinkToFit="1"/>
    </xf>
    <xf numFmtId="0" fontId="17" fillId="0" borderId="0" xfId="2" applyFont="1" applyAlignment="1">
      <alignment horizontal="center" vertical="center"/>
    </xf>
    <xf numFmtId="0" fontId="17" fillId="0" borderId="12" xfId="2" applyFont="1" applyBorder="1" applyAlignment="1">
      <alignment horizontal="center" vertical="center" wrapText="1"/>
    </xf>
    <xf numFmtId="0" fontId="17" fillId="0" borderId="12" xfId="2" applyFont="1" applyBorder="1" applyAlignment="1">
      <alignment horizontal="center" vertical="center" textRotation="255" wrapText="1"/>
    </xf>
    <xf numFmtId="0" fontId="12" fillId="2" borderId="13" xfId="2" applyFont="1" applyFill="1" applyBorder="1" applyAlignment="1">
      <alignment horizontal="left" vertical="center" wrapText="1"/>
    </xf>
    <xf numFmtId="0" fontId="12" fillId="0" borderId="14" xfId="2" applyFont="1" applyBorder="1" applyAlignment="1">
      <alignment vertical="center" wrapText="1"/>
    </xf>
    <xf numFmtId="49" fontId="12" fillId="0" borderId="14" xfId="2" applyNumberFormat="1" applyFont="1" applyBorder="1" applyAlignment="1">
      <alignment horizontal="center" vertical="center"/>
    </xf>
    <xf numFmtId="0" fontId="12" fillId="0" borderId="14" xfId="2" applyFont="1" applyBorder="1" applyAlignment="1">
      <alignment horizontal="center" vertical="center"/>
    </xf>
    <xf numFmtId="0" fontId="6" fillId="0" borderId="14" xfId="2" applyFont="1" applyBorder="1" applyAlignment="1">
      <alignment horizontal="center" vertical="center"/>
    </xf>
    <xf numFmtId="0" fontId="12" fillId="0" borderId="14" xfId="2" applyFont="1" applyBorder="1" applyAlignment="1">
      <alignment horizontal="center" vertical="center" wrapText="1"/>
    </xf>
    <xf numFmtId="0" fontId="12" fillId="0" borderId="14" xfId="2" applyFont="1" applyBorder="1" applyAlignment="1">
      <alignment horizontal="center" vertical="center" shrinkToFit="1"/>
    </xf>
    <xf numFmtId="0" fontId="12" fillId="0" borderId="14" xfId="2" applyFont="1" applyBorder="1" applyAlignment="1">
      <alignment horizontal="center" vertical="center" wrapText="1" shrinkToFit="1"/>
    </xf>
    <xf numFmtId="0" fontId="19" fillId="0" borderId="14" xfId="2" applyFont="1" applyBorder="1" applyAlignment="1">
      <alignment horizontal="center" vertical="center"/>
    </xf>
    <xf numFmtId="0" fontId="16" fillId="0" borderId="14" xfId="2" applyFont="1" applyBorder="1" applyAlignment="1">
      <alignment horizontal="center" vertical="center" wrapText="1"/>
    </xf>
    <xf numFmtId="0" fontId="16" fillId="0" borderId="14" xfId="2" applyFont="1" applyBorder="1" applyAlignment="1">
      <alignment vertical="center" wrapText="1"/>
    </xf>
    <xf numFmtId="0" fontId="12" fillId="0" borderId="13" xfId="2" applyFont="1" applyBorder="1">
      <alignment vertical="center"/>
    </xf>
    <xf numFmtId="0" fontId="12" fillId="0" borderId="15" xfId="2" applyFont="1" applyBorder="1" applyAlignment="1">
      <alignment vertical="center" wrapText="1"/>
    </xf>
    <xf numFmtId="49" fontId="12" fillId="0" borderId="15" xfId="2" applyNumberFormat="1"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Border="1" applyAlignment="1">
      <alignment horizontal="center" vertical="center" wrapText="1"/>
    </xf>
    <xf numFmtId="0" fontId="12" fillId="0" borderId="15" xfId="2" applyFont="1" applyBorder="1" applyAlignment="1">
      <alignment horizontal="center" vertical="center" shrinkToFit="1"/>
    </xf>
    <xf numFmtId="0" fontId="12" fillId="0" borderId="15" xfId="2" applyFont="1" applyBorder="1" applyAlignment="1">
      <alignment horizontal="center" vertical="center" wrapText="1" shrinkToFit="1"/>
    </xf>
    <xf numFmtId="0" fontId="19" fillId="0" borderId="15" xfId="2" applyFont="1" applyBorder="1" applyAlignment="1">
      <alignment horizontal="center" vertical="center"/>
    </xf>
    <xf numFmtId="0" fontId="16" fillId="0" borderId="15" xfId="2" applyFont="1" applyBorder="1" applyAlignment="1">
      <alignment horizontal="center" vertical="center" wrapText="1"/>
    </xf>
    <xf numFmtId="0" fontId="16" fillId="0" borderId="15" xfId="2" applyFont="1" applyBorder="1" applyAlignment="1">
      <alignment vertical="center" wrapText="1"/>
    </xf>
    <xf numFmtId="0" fontId="12" fillId="0" borderId="12" xfId="2" applyFont="1" applyBorder="1">
      <alignment vertical="center"/>
    </xf>
    <xf numFmtId="0" fontId="12" fillId="0" borderId="17" xfId="2" applyFont="1" applyBorder="1" applyAlignment="1">
      <alignment vertical="center" wrapText="1"/>
    </xf>
    <xf numFmtId="49" fontId="12" fillId="0" borderId="17" xfId="2" applyNumberFormat="1" applyFont="1" applyBorder="1" applyAlignment="1">
      <alignment horizontal="center" vertical="center"/>
    </xf>
    <xf numFmtId="0" fontId="12" fillId="0" borderId="17" xfId="2" applyFont="1" applyBorder="1" applyAlignment="1">
      <alignment horizontal="center" vertical="center"/>
    </xf>
    <xf numFmtId="0" fontId="12" fillId="0" borderId="17" xfId="2" applyFont="1" applyBorder="1" applyAlignment="1">
      <alignment horizontal="center" vertical="center" wrapText="1"/>
    </xf>
    <xf numFmtId="0" fontId="12" fillId="0" borderId="17" xfId="2" applyFont="1" applyBorder="1" applyAlignment="1">
      <alignment horizontal="center" vertical="center" shrinkToFit="1"/>
    </xf>
    <xf numFmtId="0" fontId="12" fillId="0" borderId="17" xfId="2" applyFont="1" applyBorder="1" applyAlignment="1">
      <alignment horizontal="center" vertical="center" wrapText="1" shrinkToFit="1"/>
    </xf>
    <xf numFmtId="0" fontId="19" fillId="0" borderId="17" xfId="2" applyFont="1" applyBorder="1" applyAlignment="1">
      <alignment horizontal="center" vertical="center"/>
    </xf>
    <xf numFmtId="0" fontId="16" fillId="0" borderId="17" xfId="2" applyFont="1" applyBorder="1" applyAlignment="1">
      <alignment horizontal="center" vertical="center" wrapText="1"/>
    </xf>
    <xf numFmtId="0" fontId="16" fillId="0" borderId="17" xfId="2" applyFont="1" applyBorder="1" applyAlignment="1">
      <alignment vertical="center" wrapText="1"/>
    </xf>
    <xf numFmtId="0" fontId="12" fillId="0" borderId="13" xfId="2" applyFont="1" applyBorder="1" applyAlignment="1">
      <alignment vertical="center" wrapText="1"/>
    </xf>
    <xf numFmtId="0" fontId="12" fillId="0" borderId="16" xfId="2" applyFont="1" applyBorder="1" applyAlignment="1">
      <alignment vertical="center" shrinkToFit="1"/>
    </xf>
    <xf numFmtId="49" fontId="12" fillId="0" borderId="16" xfId="2" applyNumberFormat="1" applyFont="1" applyBorder="1" applyAlignment="1">
      <alignment horizontal="center" vertical="center"/>
    </xf>
    <xf numFmtId="0" fontId="12" fillId="0" borderId="16" xfId="2" applyFont="1" applyBorder="1" applyAlignment="1">
      <alignment vertical="center" wrapText="1"/>
    </xf>
    <xf numFmtId="0" fontId="12" fillId="0" borderId="16" xfId="2" applyFont="1" applyBorder="1" applyAlignment="1">
      <alignment horizontal="center" vertical="center"/>
    </xf>
    <xf numFmtId="0" fontId="12" fillId="0" borderId="16" xfId="2" applyFont="1" applyBorder="1" applyAlignment="1">
      <alignment horizontal="center" vertical="center" wrapText="1"/>
    </xf>
    <xf numFmtId="0" fontId="16" fillId="0" borderId="16" xfId="2" applyFont="1" applyBorder="1" applyAlignment="1">
      <alignment horizontal="center" vertical="center" wrapText="1" shrinkToFit="1"/>
    </xf>
    <xf numFmtId="0" fontId="12" fillId="0" borderId="13" xfId="2" applyFont="1" applyBorder="1" applyAlignment="1">
      <alignment horizontal="center" vertical="center"/>
    </xf>
    <xf numFmtId="0" fontId="19" fillId="0" borderId="16" xfId="2" applyFont="1" applyBorder="1" applyAlignment="1">
      <alignment horizontal="center" vertical="center" shrinkToFit="1"/>
    </xf>
    <xf numFmtId="0" fontId="16" fillId="0" borderId="16" xfId="2" applyFont="1" applyBorder="1" applyAlignment="1">
      <alignment vertical="center" shrinkToFit="1"/>
    </xf>
    <xf numFmtId="0" fontId="12" fillId="0" borderId="11" xfId="2" applyFont="1" applyBorder="1" applyAlignment="1">
      <alignment horizontal="left" vertical="center" wrapText="1"/>
    </xf>
    <xf numFmtId="0" fontId="12" fillId="2" borderId="14" xfId="2" applyFont="1" applyFill="1" applyBorder="1" applyAlignment="1">
      <alignment horizontal="center" vertical="center" shrinkToFit="1"/>
    </xf>
    <xf numFmtId="0" fontId="16" fillId="0" borderId="14" xfId="2" applyFont="1" applyBorder="1" applyAlignment="1">
      <alignment horizontal="center" vertical="center" wrapText="1" shrinkToFit="1"/>
    </xf>
    <xf numFmtId="0" fontId="19" fillId="0" borderId="14" xfId="2" applyFont="1" applyBorder="1" applyAlignment="1">
      <alignment horizontal="center" vertical="center" wrapText="1"/>
    </xf>
    <xf numFmtId="3" fontId="12" fillId="0" borderId="14" xfId="2" applyNumberFormat="1" applyFont="1" applyBorder="1" applyAlignment="1">
      <alignment horizontal="center" vertical="center" shrinkToFit="1"/>
    </xf>
    <xf numFmtId="0" fontId="12" fillId="0" borderId="15" xfId="2" applyFont="1" applyBorder="1">
      <alignment vertical="center"/>
    </xf>
    <xf numFmtId="0" fontId="12" fillId="0" borderId="18" xfId="2" applyFont="1" applyBorder="1">
      <alignment vertical="center"/>
    </xf>
    <xf numFmtId="0" fontId="12" fillId="0" borderId="18" xfId="2" applyFont="1" applyBorder="1" applyAlignment="1">
      <alignment horizontal="center" vertical="center" wrapText="1"/>
    </xf>
    <xf numFmtId="0" fontId="19" fillId="0" borderId="15" xfId="2" applyFont="1" applyBorder="1" applyAlignment="1">
      <alignment horizontal="center" vertical="center" shrinkToFit="1"/>
    </xf>
    <xf numFmtId="0" fontId="12" fillId="0" borderId="15" xfId="2" quotePrefix="1" applyFont="1" applyBorder="1" applyAlignment="1">
      <alignment horizontal="center" vertical="center"/>
    </xf>
    <xf numFmtId="3" fontId="12" fillId="0" borderId="15" xfId="2" applyNumberFormat="1" applyFont="1" applyBorder="1" applyAlignment="1">
      <alignment horizontal="center" vertical="center" shrinkToFit="1"/>
    </xf>
    <xf numFmtId="0" fontId="16" fillId="0" borderId="15" xfId="2" applyFont="1" applyBorder="1" applyAlignment="1">
      <alignment horizontal="center" vertical="center" wrapText="1" shrinkToFit="1"/>
    </xf>
    <xf numFmtId="0" fontId="12" fillId="0" borderId="17" xfId="2" applyFont="1" applyBorder="1">
      <alignment vertical="center"/>
    </xf>
    <xf numFmtId="0" fontId="16" fillId="0" borderId="17" xfId="2" applyFont="1" applyBorder="1" applyAlignment="1">
      <alignment horizontal="center" vertical="center" wrapText="1" shrinkToFit="1"/>
    </xf>
    <xf numFmtId="0" fontId="19" fillId="0" borderId="17" xfId="2" applyFont="1" applyBorder="1" applyAlignment="1">
      <alignment horizontal="center" vertical="center" shrinkToFit="1"/>
    </xf>
    <xf numFmtId="0" fontId="12" fillId="0" borderId="17" xfId="2" quotePrefix="1" applyFont="1" applyBorder="1" applyAlignment="1">
      <alignment horizontal="center" vertical="center"/>
    </xf>
    <xf numFmtId="3" fontId="12" fillId="0" borderId="17" xfId="2" applyNumberFormat="1" applyFont="1" applyBorder="1" applyAlignment="1">
      <alignment horizontal="center" vertical="center" shrinkToFit="1"/>
    </xf>
    <xf numFmtId="0" fontId="12" fillId="0" borderId="0" xfId="2" applyFont="1" applyAlignment="1">
      <alignment horizontal="left" vertical="center"/>
    </xf>
    <xf numFmtId="0" fontId="12" fillId="0" borderId="0" xfId="2" applyFont="1" applyAlignment="1">
      <alignment horizontal="center" vertical="center" wrapText="1"/>
    </xf>
    <xf numFmtId="0" fontId="16" fillId="0" borderId="0" xfId="2" applyFont="1" applyAlignment="1">
      <alignment horizontal="center" vertical="center"/>
    </xf>
    <xf numFmtId="0" fontId="16" fillId="0" borderId="0" xfId="2" applyFont="1" applyAlignment="1">
      <alignment vertical="center" wrapText="1"/>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right" vertical="center"/>
    </xf>
    <xf numFmtId="0" fontId="6" fillId="0" borderId="3"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12" fillId="0" borderId="0" xfId="0" applyFont="1" applyAlignment="1">
      <alignment horizontal="left" vertical="center" wrapText="1"/>
    </xf>
    <xf numFmtId="0" fontId="10" fillId="0" borderId="0" xfId="0" applyFont="1" applyAlignment="1">
      <alignment horizontal="left" vertical="center" wrapTex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left" vertical="center"/>
    </xf>
    <xf numFmtId="0" fontId="6" fillId="0" borderId="5" xfId="0" applyFont="1" applyBorder="1" applyAlignment="1">
      <alignment horizontal="left" vertical="center"/>
    </xf>
    <xf numFmtId="0" fontId="8" fillId="0" borderId="1" xfId="0" applyFont="1" applyBorder="1" applyAlignment="1">
      <alignment horizontal="left" vertical="center" shrinkToFit="1"/>
    </xf>
    <xf numFmtId="0" fontId="8" fillId="0" borderId="4" xfId="0" applyFont="1" applyBorder="1" applyAlignment="1">
      <alignment horizontal="left" vertical="center" shrinkToFit="1"/>
    </xf>
    <xf numFmtId="0" fontId="14" fillId="0" borderId="0" xfId="2" applyFont="1" applyAlignment="1">
      <alignment horizontal="center" vertical="center"/>
    </xf>
    <xf numFmtId="0" fontId="15" fillId="0" borderId="0" xfId="2" applyFont="1" applyAlignment="1">
      <alignment horizontal="center" vertical="center"/>
    </xf>
    <xf numFmtId="0" fontId="12" fillId="0" borderId="6" xfId="2" applyFont="1" applyBorder="1" applyAlignment="1">
      <alignment horizontal="right" vertical="center"/>
    </xf>
    <xf numFmtId="0" fontId="17" fillId="0" borderId="11" xfId="2" applyFont="1" applyBorder="1" applyAlignment="1">
      <alignment horizontal="center" vertical="center" wrapText="1"/>
    </xf>
    <xf numFmtId="0" fontId="19" fillId="0" borderId="12" xfId="2" applyFont="1" applyBorder="1" applyAlignment="1">
      <alignment vertical="center" wrapText="1"/>
    </xf>
    <xf numFmtId="49" fontId="17" fillId="0" borderId="11" xfId="2" applyNumberFormat="1" applyFont="1" applyBorder="1" applyAlignment="1">
      <alignment horizontal="center" vertical="center" wrapText="1" shrinkToFit="1"/>
    </xf>
    <xf numFmtId="49" fontId="17" fillId="0" borderId="12" xfId="2" applyNumberFormat="1" applyFont="1" applyBorder="1" applyAlignment="1">
      <alignment horizontal="center" vertical="center" shrinkToFit="1"/>
    </xf>
    <xf numFmtId="0" fontId="19" fillId="0" borderId="12" xfId="2" applyFont="1" applyBorder="1" applyAlignment="1">
      <alignment horizontal="center" vertical="center" wrapText="1"/>
    </xf>
    <xf numFmtId="0" fontId="17" fillId="0" borderId="11" xfId="2" applyFont="1" applyBorder="1" applyAlignment="1">
      <alignment horizontal="center" vertical="center" textRotation="255" shrinkToFit="1"/>
    </xf>
    <xf numFmtId="0" fontId="17" fillId="0" borderId="12" xfId="2" applyFont="1" applyBorder="1" applyAlignment="1">
      <alignment horizontal="center" vertical="center" textRotation="255" shrinkToFit="1"/>
    </xf>
    <xf numFmtId="0" fontId="17" fillId="0" borderId="11" xfId="2" applyFont="1" applyBorder="1" applyAlignment="1">
      <alignment horizontal="center" vertical="center" wrapText="1" shrinkToFit="1"/>
    </xf>
    <xf numFmtId="0" fontId="19" fillId="0" borderId="12" xfId="2" applyFont="1" applyBorder="1" applyAlignment="1">
      <alignment horizontal="center" vertical="center" shrinkToFit="1"/>
    </xf>
    <xf numFmtId="0" fontId="12" fillId="0" borderId="0" xfId="2" applyFont="1" applyAlignment="1">
      <alignment horizontal="left" vertical="center" wrapText="1"/>
    </xf>
    <xf numFmtId="0" fontId="17" fillId="0" borderId="11" xfId="2" applyFont="1" applyBorder="1" applyAlignment="1">
      <alignment horizontal="center" vertical="center" textRotation="255" wrapText="1"/>
    </xf>
    <xf numFmtId="0" fontId="19" fillId="0" borderId="12" xfId="2" applyFont="1" applyBorder="1" applyAlignment="1">
      <alignment horizontal="center" vertical="center" textRotation="255" wrapText="1"/>
    </xf>
    <xf numFmtId="0" fontId="9" fillId="0" borderId="2" xfId="2" applyFont="1" applyBorder="1" applyAlignment="1">
      <alignment horizontal="center" vertical="center" wrapText="1"/>
    </xf>
    <xf numFmtId="0" fontId="18" fillId="0" borderId="2" xfId="2" applyFont="1" applyBorder="1" applyAlignment="1">
      <alignment horizontal="center" vertical="center" wrapText="1"/>
    </xf>
    <xf numFmtId="0" fontId="17" fillId="0" borderId="12" xfId="2" applyFont="1" applyBorder="1" applyAlignment="1">
      <alignment horizontal="center" vertical="center" wrapText="1"/>
    </xf>
  </cellXfs>
  <cellStyles count="3">
    <cellStyle name="標準" xfId="0" builtinId="0"/>
    <cellStyle name="標準 2" xfId="2" xr:uid="{FBA45ED8-EE65-44B9-884C-836FA20F0596}"/>
    <cellStyle name="標準 5" xfId="1" xr:uid="{CCF73F89-CEE0-4366-808D-4C01F2E624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zoomScaleNormal="100" workbookViewId="0">
      <selection activeCell="B6" sqref="B6"/>
    </sheetView>
  </sheetViews>
  <sheetFormatPr defaultRowHeight="24" customHeight="1" x14ac:dyDescent="0.15"/>
  <cols>
    <col min="1" max="1" width="3.625" style="1" customWidth="1"/>
    <col min="2" max="2" width="7.625" style="1" customWidth="1"/>
    <col min="3" max="3" width="12.625" style="1" customWidth="1"/>
    <col min="4" max="4" width="22.625" style="1" customWidth="1"/>
    <col min="5" max="5" width="12.625" style="1" customWidth="1"/>
    <col min="6" max="6" width="12.25" style="1" customWidth="1"/>
    <col min="7" max="8" width="4.125" style="1" customWidth="1"/>
    <col min="9" max="9" width="10.25" style="1" customWidth="1"/>
    <col min="10" max="10" width="5.625" style="1" customWidth="1"/>
    <col min="11" max="16384" width="9" style="1"/>
  </cols>
  <sheetData>
    <row r="1" spans="1:15" ht="24" customHeight="1" x14ac:dyDescent="0.15">
      <c r="J1" s="5" t="s">
        <v>8</v>
      </c>
    </row>
    <row r="2" spans="1:15" ht="24" customHeight="1" x14ac:dyDescent="0.15">
      <c r="A2" s="98" t="s">
        <v>22</v>
      </c>
      <c r="B2" s="98"/>
      <c r="C2" s="98"/>
      <c r="D2" s="98"/>
      <c r="E2" s="98"/>
      <c r="F2" s="98"/>
      <c r="G2" s="98"/>
      <c r="H2" s="98"/>
      <c r="I2" s="98"/>
      <c r="J2" s="98"/>
    </row>
    <row r="3" spans="1:15" ht="24" customHeight="1" x14ac:dyDescent="0.15">
      <c r="F3" s="100" t="s">
        <v>13</v>
      </c>
      <c r="G3" s="100"/>
      <c r="H3" s="100"/>
      <c r="I3" s="100"/>
    </row>
    <row r="4" spans="1:15" ht="24" customHeight="1" x14ac:dyDescent="0.15">
      <c r="A4" s="99" t="s">
        <v>0</v>
      </c>
      <c r="B4" s="99"/>
      <c r="C4" s="99"/>
      <c r="D4" s="99"/>
      <c r="E4" s="99"/>
      <c r="F4" s="99"/>
      <c r="G4" s="99"/>
      <c r="H4" s="99"/>
      <c r="I4" s="99"/>
      <c r="J4" s="99"/>
    </row>
    <row r="5" spans="1:15" ht="13.5" customHeight="1" x14ac:dyDescent="0.15"/>
    <row r="6" spans="1:15" ht="30" customHeight="1" x14ac:dyDescent="0.15">
      <c r="A6" s="6" t="s">
        <v>5</v>
      </c>
      <c r="B6" s="11" t="s">
        <v>6</v>
      </c>
      <c r="C6" s="11" t="s">
        <v>1</v>
      </c>
      <c r="D6" s="11" t="s">
        <v>7</v>
      </c>
      <c r="E6" s="11" t="s">
        <v>10</v>
      </c>
      <c r="F6" s="11" t="s">
        <v>12</v>
      </c>
      <c r="G6" s="6" t="s">
        <v>2</v>
      </c>
      <c r="H6" s="6" t="s">
        <v>3</v>
      </c>
      <c r="I6" s="6" t="s">
        <v>4</v>
      </c>
      <c r="J6" s="10" t="s">
        <v>9</v>
      </c>
    </row>
    <row r="7" spans="1:15" ht="24" customHeight="1" x14ac:dyDescent="0.15">
      <c r="A7" s="7">
        <v>1</v>
      </c>
      <c r="B7" s="8"/>
      <c r="C7" s="9" t="e">
        <f>LOOKUP(B7,大学番号!$A$2:$A$8,大学番号!$B$2:$B$8)</f>
        <v>#N/A</v>
      </c>
      <c r="D7" s="9" t="e">
        <f>VLOOKUP(B7,'公開授業 (一次募集)'!C6:D29,2,FALSE)</f>
        <v>#N/A</v>
      </c>
      <c r="E7" s="9"/>
      <c r="F7" s="9"/>
      <c r="G7" s="7"/>
      <c r="H7" s="7"/>
      <c r="I7" s="9"/>
      <c r="J7" s="9"/>
      <c r="O7" s="1" ph="1"/>
    </row>
    <row r="8" spans="1:15" ht="24" customHeight="1" x14ac:dyDescent="0.15">
      <c r="A8" s="7">
        <v>2</v>
      </c>
      <c r="B8" s="8"/>
      <c r="C8" s="9" t="e">
        <f>LOOKUP(B8,大学番号!$A$2:$A$8,大学番号!$B$2:$B$8)</f>
        <v>#N/A</v>
      </c>
      <c r="D8" s="9" t="e">
        <f>VLOOKUP(B8,'公開授業 (一次募集)'!C7:D30,2,FALSE)</f>
        <v>#N/A</v>
      </c>
      <c r="E8" s="9"/>
      <c r="F8" s="9"/>
      <c r="G8" s="7"/>
      <c r="H8" s="7"/>
      <c r="I8" s="9"/>
      <c r="J8" s="9"/>
      <c r="O8" s="1" ph="1"/>
    </row>
    <row r="9" spans="1:15" ht="24" customHeight="1" x14ac:dyDescent="0.15">
      <c r="A9" s="7">
        <v>3</v>
      </c>
      <c r="B9" s="8"/>
      <c r="C9" s="9" t="e">
        <f>LOOKUP(B9,大学番号!$A$2:$A$8,大学番号!$B$2:$B$8)</f>
        <v>#N/A</v>
      </c>
      <c r="D9" s="9" t="e">
        <f>VLOOKUP(B9,'公開授業 (一次募集)'!C8:D31,2,FALSE)</f>
        <v>#N/A</v>
      </c>
      <c r="E9" s="9"/>
      <c r="F9" s="9"/>
      <c r="G9" s="7"/>
      <c r="H9" s="7"/>
      <c r="I9" s="9"/>
      <c r="J9" s="9"/>
      <c r="O9" s="1" ph="1"/>
    </row>
    <row r="10" spans="1:15" ht="24" customHeight="1" x14ac:dyDescent="0.15">
      <c r="A10" s="7">
        <v>4</v>
      </c>
      <c r="B10" s="8"/>
      <c r="C10" s="9" t="e">
        <f>LOOKUP(B10,大学番号!$A$2:$A$8,大学番号!$B$2:$B$8)</f>
        <v>#N/A</v>
      </c>
      <c r="D10" s="9" t="e">
        <f>VLOOKUP(B10,'公開授業 (一次募集)'!C9:D32,2,FALSE)</f>
        <v>#N/A</v>
      </c>
      <c r="E10" s="9"/>
      <c r="F10" s="9"/>
      <c r="G10" s="7"/>
      <c r="H10" s="7"/>
      <c r="I10" s="9"/>
      <c r="J10" s="9"/>
      <c r="O10" s="1" ph="1"/>
    </row>
    <row r="11" spans="1:15" ht="24" customHeight="1" x14ac:dyDescent="0.15">
      <c r="A11" s="7">
        <v>5</v>
      </c>
      <c r="B11" s="8"/>
      <c r="C11" s="9" t="e">
        <f>LOOKUP(B11,大学番号!$A$2:$A$8,大学番号!$B$2:$B$8)</f>
        <v>#N/A</v>
      </c>
      <c r="D11" s="9" t="e">
        <f>VLOOKUP(B11,'公開授業 (一次募集)'!C10:D33,2,FALSE)</f>
        <v>#N/A</v>
      </c>
      <c r="E11" s="9"/>
      <c r="F11" s="9"/>
      <c r="G11" s="7"/>
      <c r="H11" s="7"/>
      <c r="I11" s="9"/>
      <c r="J11" s="9"/>
      <c r="O11" s="1" ph="1"/>
    </row>
    <row r="12" spans="1:15" ht="24" customHeight="1" x14ac:dyDescent="0.15">
      <c r="A12" s="7">
        <v>6</v>
      </c>
      <c r="B12" s="8"/>
      <c r="C12" s="9" t="e">
        <f>LOOKUP(B12,大学番号!$A$2:$A$8,大学番号!$B$2:$B$8)</f>
        <v>#N/A</v>
      </c>
      <c r="D12" s="9" t="e">
        <f>VLOOKUP(B12,'公開授業 (一次募集)'!C11:D34,2,FALSE)</f>
        <v>#N/A</v>
      </c>
      <c r="E12" s="9"/>
      <c r="F12" s="9"/>
      <c r="G12" s="7"/>
      <c r="H12" s="7"/>
      <c r="I12" s="9"/>
      <c r="J12" s="9"/>
      <c r="O12" s="1" ph="1"/>
    </row>
    <row r="13" spans="1:15" ht="24" customHeight="1" x14ac:dyDescent="0.15">
      <c r="A13" s="7">
        <v>7</v>
      </c>
      <c r="B13" s="8"/>
      <c r="C13" s="9" t="e">
        <f>LOOKUP(B13,大学番号!$A$2:$A$8,大学番号!$B$2:$B$8)</f>
        <v>#N/A</v>
      </c>
      <c r="D13" s="9" t="e">
        <f>VLOOKUP(B13,'公開授業 (一次募集)'!C12:D35,2,FALSE)</f>
        <v>#N/A</v>
      </c>
      <c r="E13" s="9"/>
      <c r="F13" s="9"/>
      <c r="G13" s="7"/>
      <c r="H13" s="7"/>
      <c r="I13" s="9"/>
      <c r="J13" s="9"/>
      <c r="O13" s="1" ph="1"/>
    </row>
    <row r="14" spans="1:15" ht="24" customHeight="1" x14ac:dyDescent="0.15">
      <c r="A14" s="7">
        <v>8</v>
      </c>
      <c r="B14" s="8"/>
      <c r="C14" s="9" t="e">
        <f>LOOKUP(B14,大学番号!$A$2:$A$8,大学番号!$B$2:$B$8)</f>
        <v>#N/A</v>
      </c>
      <c r="D14" s="9" t="e">
        <f>VLOOKUP(B14,'公開授業 (一次募集)'!C13:D36,2,FALSE)</f>
        <v>#N/A</v>
      </c>
      <c r="E14" s="9"/>
      <c r="F14" s="9"/>
      <c r="G14" s="7"/>
      <c r="H14" s="7"/>
      <c r="I14" s="9"/>
      <c r="J14" s="9"/>
      <c r="O14" s="1" ph="1"/>
    </row>
    <row r="15" spans="1:15" ht="24" customHeight="1" x14ac:dyDescent="0.15">
      <c r="A15" s="7">
        <v>9</v>
      </c>
      <c r="B15" s="8"/>
      <c r="C15" s="9" t="e">
        <f>LOOKUP(B15,大学番号!$A$2:$A$8,大学番号!$B$2:$B$8)</f>
        <v>#N/A</v>
      </c>
      <c r="D15" s="9" t="e">
        <f>VLOOKUP(B15,'公開授業 (一次募集)'!C14:D37,2,FALSE)</f>
        <v>#N/A</v>
      </c>
      <c r="E15" s="9"/>
      <c r="F15" s="9"/>
      <c r="G15" s="7"/>
      <c r="H15" s="7"/>
      <c r="I15" s="9"/>
      <c r="J15" s="9"/>
      <c r="O15" s="1" ph="1"/>
    </row>
    <row r="16" spans="1:15" ht="24" customHeight="1" x14ac:dyDescent="0.15">
      <c r="A16" s="7">
        <v>10</v>
      </c>
      <c r="B16" s="8"/>
      <c r="C16" s="9" t="e">
        <f>LOOKUP(B16,大学番号!$A$2:$A$8,大学番号!$B$2:$B$8)</f>
        <v>#N/A</v>
      </c>
      <c r="D16" s="9" t="e">
        <f>VLOOKUP(B16,'公開授業 (一次募集)'!C15:D38,2,FALSE)</f>
        <v>#N/A</v>
      </c>
      <c r="E16" s="9"/>
      <c r="F16" s="9"/>
      <c r="G16" s="7"/>
      <c r="H16" s="7"/>
      <c r="I16" s="9"/>
      <c r="J16" s="9"/>
      <c r="O16" s="1" ph="1"/>
    </row>
    <row r="17" spans="1:15" ht="24" customHeight="1" x14ac:dyDescent="0.15">
      <c r="A17" s="7">
        <v>11</v>
      </c>
      <c r="B17" s="8"/>
      <c r="C17" s="9" t="e">
        <f>LOOKUP(B17,大学番号!$A$2:$A$8,大学番号!$B$2:$B$8)</f>
        <v>#N/A</v>
      </c>
      <c r="D17" s="9" t="e">
        <f>VLOOKUP(B17,'公開授業 (一次募集)'!C16:D39,2,FALSE)</f>
        <v>#N/A</v>
      </c>
      <c r="E17" s="9"/>
      <c r="F17" s="9"/>
      <c r="G17" s="7"/>
      <c r="H17" s="7"/>
      <c r="I17" s="9"/>
      <c r="J17" s="9"/>
      <c r="O17" s="1" ph="1"/>
    </row>
    <row r="18" spans="1:15" ht="24" customHeight="1" x14ac:dyDescent="0.15">
      <c r="A18" s="7">
        <v>12</v>
      </c>
      <c r="B18" s="8"/>
      <c r="C18" s="9" t="e">
        <f>LOOKUP(B18,大学番号!$A$2:$A$8,大学番号!$B$2:$B$8)</f>
        <v>#N/A</v>
      </c>
      <c r="D18" s="9" t="e">
        <f>VLOOKUP(B18,'公開授業 (一次募集)'!C17:D40,2,FALSE)</f>
        <v>#N/A</v>
      </c>
      <c r="E18" s="9"/>
      <c r="F18" s="9"/>
      <c r="G18" s="7"/>
      <c r="H18" s="7"/>
      <c r="I18" s="9"/>
      <c r="J18" s="9"/>
      <c r="O18" s="1" ph="1"/>
    </row>
    <row r="19" spans="1:15" ht="24" customHeight="1" x14ac:dyDescent="0.15">
      <c r="A19" s="7">
        <v>13</v>
      </c>
      <c r="B19" s="8"/>
      <c r="C19" s="9" t="e">
        <f>LOOKUP(B19,大学番号!$A$2:$A$8,大学番号!$B$2:$B$8)</f>
        <v>#N/A</v>
      </c>
      <c r="D19" s="9" t="e">
        <f>VLOOKUP(B19,'公開授業 (一次募集)'!C18:D41,2,FALSE)</f>
        <v>#N/A</v>
      </c>
      <c r="E19" s="9"/>
      <c r="F19" s="9"/>
      <c r="G19" s="7"/>
      <c r="H19" s="7"/>
      <c r="I19" s="9"/>
      <c r="J19" s="9"/>
      <c r="O19" s="1" ph="1"/>
    </row>
    <row r="20" spans="1:15" ht="24" customHeight="1" x14ac:dyDescent="0.15">
      <c r="A20" s="7">
        <v>14</v>
      </c>
      <c r="B20" s="8"/>
      <c r="C20" s="9" t="e">
        <f>LOOKUP(B20,大学番号!$A$2:$A$8,大学番号!$B$2:$B$8)</f>
        <v>#N/A</v>
      </c>
      <c r="D20" s="9" t="e">
        <f>VLOOKUP(B20,'公開授業 (一次募集)'!C19:D42,2,FALSE)</f>
        <v>#N/A</v>
      </c>
      <c r="E20" s="9"/>
      <c r="F20" s="9"/>
      <c r="G20" s="7"/>
      <c r="H20" s="7"/>
      <c r="I20" s="9"/>
      <c r="J20" s="9"/>
      <c r="O20" s="1" ph="1"/>
    </row>
    <row r="21" spans="1:15" ht="24" customHeight="1" x14ac:dyDescent="0.15">
      <c r="A21" s="7">
        <v>15</v>
      </c>
      <c r="B21" s="8"/>
      <c r="C21" s="9" t="e">
        <f>LOOKUP(B21,大学番号!$A$2:$A$8,大学番号!$B$2:$B$8)</f>
        <v>#N/A</v>
      </c>
      <c r="D21" s="9" t="e">
        <f>VLOOKUP(B21,'公開授業 (一次募集)'!C20:D43,2,FALSE)</f>
        <v>#N/A</v>
      </c>
      <c r="E21" s="9"/>
      <c r="F21" s="9"/>
      <c r="G21" s="7"/>
      <c r="H21" s="7"/>
      <c r="I21" s="9"/>
      <c r="J21" s="9"/>
      <c r="O21" s="1" ph="1"/>
    </row>
    <row r="22" spans="1:15" ht="24" customHeight="1" x14ac:dyDescent="0.15">
      <c r="A22" s="7">
        <v>16</v>
      </c>
      <c r="B22" s="8"/>
      <c r="C22" s="9" t="e">
        <f>LOOKUP(B22,大学番号!$A$2:$A$8,大学番号!$B$2:$B$8)</f>
        <v>#N/A</v>
      </c>
      <c r="D22" s="9" t="e">
        <f>VLOOKUP(B22,'公開授業 (一次募集)'!C21:D44,2,FALSE)</f>
        <v>#N/A</v>
      </c>
      <c r="E22" s="9"/>
      <c r="F22" s="9"/>
      <c r="G22" s="7"/>
      <c r="H22" s="7"/>
      <c r="I22" s="9"/>
      <c r="J22" s="9"/>
      <c r="O22" s="1" ph="1"/>
    </row>
    <row r="23" spans="1:15" ht="24" customHeight="1" x14ac:dyDescent="0.15">
      <c r="A23" s="7">
        <v>17</v>
      </c>
      <c r="B23" s="8"/>
      <c r="C23" s="9" t="e">
        <f>LOOKUP(B23,大学番号!$A$2:$A$8,大学番号!$B$2:$B$8)</f>
        <v>#N/A</v>
      </c>
      <c r="D23" s="9" t="e">
        <f>VLOOKUP(B23,'公開授業 (一次募集)'!C22:D45,2,FALSE)</f>
        <v>#N/A</v>
      </c>
      <c r="E23" s="9"/>
      <c r="F23" s="9"/>
      <c r="G23" s="7"/>
      <c r="H23" s="7"/>
      <c r="I23" s="9"/>
      <c r="J23" s="9"/>
      <c r="O23" s="1" ph="1"/>
    </row>
    <row r="24" spans="1:15" ht="24" customHeight="1" x14ac:dyDescent="0.15">
      <c r="A24" s="7">
        <v>18</v>
      </c>
      <c r="B24" s="8"/>
      <c r="C24" s="9" t="e">
        <f>LOOKUP(B24,大学番号!$A$2:$A$8,大学番号!$B$2:$B$8)</f>
        <v>#N/A</v>
      </c>
      <c r="D24" s="9" t="e">
        <f>VLOOKUP(B24,'公開授業 (一次募集)'!C23:D46,2,FALSE)</f>
        <v>#N/A</v>
      </c>
      <c r="E24" s="9"/>
      <c r="F24" s="9"/>
      <c r="G24" s="7"/>
      <c r="H24" s="7"/>
      <c r="I24" s="9"/>
      <c r="J24" s="9"/>
      <c r="O24" s="1" ph="1"/>
    </row>
    <row r="25" spans="1:15" ht="24" customHeight="1" x14ac:dyDescent="0.15">
      <c r="A25" s="7">
        <v>19</v>
      </c>
      <c r="B25" s="8"/>
      <c r="C25" s="9" t="e">
        <f>LOOKUP(B25,大学番号!$A$2:$A$8,大学番号!$B$2:$B$8)</f>
        <v>#N/A</v>
      </c>
      <c r="D25" s="9" t="e">
        <f>VLOOKUP(B25,'公開授業 (一次募集)'!C24:D47,2,FALSE)</f>
        <v>#N/A</v>
      </c>
      <c r="E25" s="9"/>
      <c r="F25" s="9"/>
      <c r="G25" s="7"/>
      <c r="H25" s="7"/>
      <c r="I25" s="9"/>
      <c r="J25" s="9"/>
      <c r="O25" s="1" ph="1"/>
    </row>
    <row r="26" spans="1:15" ht="24" customHeight="1" x14ac:dyDescent="0.15">
      <c r="A26" s="2"/>
      <c r="B26" s="2"/>
      <c r="C26" s="2"/>
      <c r="D26" s="4"/>
      <c r="E26" s="2"/>
      <c r="F26" s="2"/>
      <c r="G26" s="2"/>
      <c r="H26" s="2"/>
      <c r="I26" s="2"/>
    </row>
    <row r="27" spans="1:15" ht="30" customHeight="1" x14ac:dyDescent="0.15">
      <c r="A27" s="101" t="str">
        <f>A4</f>
        <v>高等学校名：</v>
      </c>
      <c r="B27" s="102"/>
      <c r="C27" s="102"/>
      <c r="D27" s="102"/>
      <c r="E27" s="102"/>
      <c r="F27" s="102"/>
      <c r="G27" s="102"/>
      <c r="H27" s="102"/>
      <c r="I27" s="102"/>
      <c r="J27" s="103"/>
    </row>
    <row r="28" spans="1:15" ht="30" customHeight="1" x14ac:dyDescent="0.15">
      <c r="A28" s="104" t="s">
        <v>21</v>
      </c>
      <c r="B28" s="105"/>
      <c r="C28" s="106"/>
      <c r="D28" s="107" t="s">
        <v>11</v>
      </c>
      <c r="E28" s="108"/>
      <c r="F28" s="108"/>
      <c r="G28" s="108"/>
      <c r="H28" s="108"/>
      <c r="I28" s="108"/>
      <c r="J28" s="109"/>
    </row>
    <row r="29" spans="1:15" ht="23.25" customHeight="1" x14ac:dyDescent="0.15">
      <c r="A29" s="115" t="s">
        <v>20</v>
      </c>
      <c r="B29" s="116"/>
      <c r="C29" s="117"/>
      <c r="D29" s="110" t="s">
        <v>18</v>
      </c>
      <c r="E29" s="111"/>
      <c r="F29" s="112" t="s">
        <v>19</v>
      </c>
      <c r="G29" s="112"/>
      <c r="H29" s="112"/>
      <c r="I29" s="112"/>
      <c r="J29" s="111"/>
    </row>
    <row r="30" spans="1:15" ht="19.5" customHeight="1" x14ac:dyDescent="0.15">
      <c r="A30" s="118" t="s">
        <v>14</v>
      </c>
      <c r="B30" s="119"/>
      <c r="C30" s="120"/>
      <c r="D30" s="124"/>
      <c r="E30" s="13" t="s">
        <v>16</v>
      </c>
      <c r="F30" s="126"/>
      <c r="G30" s="126"/>
      <c r="H30" s="126"/>
      <c r="I30" s="126"/>
      <c r="J30" s="127"/>
    </row>
    <row r="31" spans="1:15" ht="21" customHeight="1" x14ac:dyDescent="0.15">
      <c r="A31" s="121"/>
      <c r="B31" s="122"/>
      <c r="C31" s="123"/>
      <c r="D31" s="125"/>
      <c r="E31" s="14" t="s">
        <v>15</v>
      </c>
      <c r="F31" s="126"/>
      <c r="G31" s="126"/>
      <c r="H31" s="126"/>
      <c r="I31" s="126"/>
      <c r="J31" s="127"/>
    </row>
    <row r="32" spans="1:15" ht="9.75" customHeight="1" x14ac:dyDescent="0.15">
      <c r="A32" s="3"/>
      <c r="B32" s="3"/>
      <c r="C32" s="3"/>
      <c r="D32" s="3"/>
      <c r="E32" s="3"/>
      <c r="F32" s="3"/>
      <c r="G32" s="3"/>
      <c r="H32" s="3"/>
    </row>
    <row r="33" spans="1:10" ht="81.75" customHeight="1" x14ac:dyDescent="0.15">
      <c r="A33" s="113" t="s">
        <v>17</v>
      </c>
      <c r="B33" s="114"/>
      <c r="C33" s="114"/>
      <c r="D33" s="114"/>
      <c r="E33" s="114"/>
      <c r="F33" s="114"/>
      <c r="G33" s="114"/>
      <c r="H33" s="114"/>
      <c r="I33" s="114"/>
      <c r="J33" s="114"/>
    </row>
    <row r="35" spans="1:10" ht="24" customHeight="1" x14ac:dyDescent="0.15">
      <c r="C35" s="12"/>
    </row>
    <row r="36" spans="1:10" ht="24" customHeight="1" x14ac:dyDescent="0.15">
      <c r="C36" s="12"/>
    </row>
  </sheetData>
  <mergeCells count="14">
    <mergeCell ref="D29:E29"/>
    <mergeCell ref="F29:J29"/>
    <mergeCell ref="A33:J33"/>
    <mergeCell ref="A29:C29"/>
    <mergeCell ref="A30:C31"/>
    <mergeCell ref="D30:D31"/>
    <mergeCell ref="F30:J30"/>
    <mergeCell ref="F31:J31"/>
    <mergeCell ref="A2:J2"/>
    <mergeCell ref="A4:J4"/>
    <mergeCell ref="F3:I3"/>
    <mergeCell ref="A27:J27"/>
    <mergeCell ref="A28:C28"/>
    <mergeCell ref="D28:J28"/>
  </mergeCells>
  <phoneticPr fontId="1"/>
  <dataValidations count="2">
    <dataValidation errorStyle="warning" allowBlank="1" showInputMessage="1" showErrorMessage="1" error="全角カタカナで入力してください" sqref="F6" xr:uid="{5EAD9523-0658-490D-819D-D4319C0A6EE8}"/>
    <dataValidation imeMode="fullKatakana" allowBlank="1" showInputMessage="1" showErrorMessage="1" sqref="F7:F25" xr:uid="{A30B30B5-4707-4A5C-BF48-DE4D512206D2}"/>
  </dataValidations>
  <pageMargins left="0.39370078740157483" right="0.39370078740157483" top="0.59055118110236227" bottom="0.39370078740157483" header="0.51181102362204722" footer="0.51181102362204722"/>
  <pageSetup paperSize="9" orientation="portrait" horizontalDpi="300" verticalDpi="300"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0335-FC4E-48BA-8C33-D7FB05C0CE17}">
  <dimension ref="A1:B8"/>
  <sheetViews>
    <sheetView workbookViewId="0">
      <selection activeCell="C16" sqref="C16"/>
    </sheetView>
  </sheetViews>
  <sheetFormatPr defaultRowHeight="13.5" x14ac:dyDescent="0.15"/>
  <cols>
    <col min="1" max="1" width="10.625" customWidth="1"/>
    <col min="2" max="2" width="27.75" customWidth="1"/>
  </cols>
  <sheetData>
    <row r="1" spans="1:2" ht="25.35" customHeight="1" x14ac:dyDescent="0.15">
      <c r="A1" s="15" t="s">
        <v>23</v>
      </c>
      <c r="B1" s="16" t="s">
        <v>24</v>
      </c>
    </row>
    <row r="2" spans="1:2" ht="25.35" customHeight="1" x14ac:dyDescent="0.15">
      <c r="A2" s="8" t="s">
        <v>25</v>
      </c>
      <c r="B2" s="17" t="s">
        <v>26</v>
      </c>
    </row>
    <row r="3" spans="1:2" ht="25.35" customHeight="1" x14ac:dyDescent="0.15">
      <c r="A3" s="8" t="s">
        <v>27</v>
      </c>
      <c r="B3" s="17" t="s">
        <v>28</v>
      </c>
    </row>
    <row r="4" spans="1:2" ht="25.35" customHeight="1" x14ac:dyDescent="0.15">
      <c r="A4" s="8" t="s">
        <v>29</v>
      </c>
      <c r="B4" s="17" t="s">
        <v>30</v>
      </c>
    </row>
    <row r="5" spans="1:2" ht="25.35" customHeight="1" x14ac:dyDescent="0.15">
      <c r="A5" s="8" t="s">
        <v>31</v>
      </c>
      <c r="B5" s="17" t="s">
        <v>32</v>
      </c>
    </row>
    <row r="6" spans="1:2" ht="25.35" customHeight="1" x14ac:dyDescent="0.15">
      <c r="A6" s="8" t="s">
        <v>33</v>
      </c>
      <c r="B6" s="17" t="s">
        <v>34</v>
      </c>
    </row>
    <row r="7" spans="1:2" ht="25.35" customHeight="1" x14ac:dyDescent="0.15">
      <c r="A7" s="8" t="s">
        <v>35</v>
      </c>
      <c r="B7" s="17" t="s">
        <v>36</v>
      </c>
    </row>
    <row r="8" spans="1:2" ht="25.35" customHeight="1" x14ac:dyDescent="0.15">
      <c r="A8" s="8" t="s">
        <v>37</v>
      </c>
      <c r="B8" s="17" t="s">
        <v>38</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37EA-7950-4F2E-9490-F96C278C48D6}">
  <sheetPr>
    <tabColor theme="3" tint="0.59999389629810485"/>
  </sheetPr>
  <dimension ref="A1:DD25"/>
  <sheetViews>
    <sheetView view="pageBreakPreview" zoomScaleNormal="85" zoomScaleSheetLayoutView="100" workbookViewId="0">
      <pane ySplit="5" topLeftCell="A6" activePane="bottomLeft" state="frozen"/>
      <selection activeCell="B1" sqref="B1"/>
      <selection pane="bottomLeft" activeCell="S5" sqref="S5"/>
    </sheetView>
  </sheetViews>
  <sheetFormatPr defaultRowHeight="11.25" x14ac:dyDescent="0.15"/>
  <cols>
    <col min="1" max="1" width="10.875" style="20" customWidth="1"/>
    <col min="2" max="2" width="11.75" style="20" customWidth="1"/>
    <col min="3" max="3" width="6.625" style="26" customWidth="1"/>
    <col min="4" max="4" width="22.875" style="27" customWidth="1"/>
    <col min="5" max="5" width="3.625" style="24" customWidth="1"/>
    <col min="6" max="6" width="4.375" style="28" customWidth="1"/>
    <col min="7" max="7" width="9.375" style="24" customWidth="1"/>
    <col min="8" max="8" width="8.5" style="29" customWidth="1"/>
    <col min="9" max="9" width="8.625" style="29" customWidth="1"/>
    <col min="10" max="10" width="11.25" style="24" customWidth="1"/>
    <col min="11" max="11" width="5.75" style="92" customWidth="1"/>
    <col min="12" max="12" width="11.375" style="24" customWidth="1"/>
    <col min="13" max="14" width="4" style="24" customWidth="1"/>
    <col min="15" max="15" width="4.5" style="93" customWidth="1"/>
    <col min="16" max="17" width="2.625" style="24" customWidth="1"/>
    <col min="18" max="18" width="3.625" style="24" customWidth="1"/>
    <col min="19" max="19" width="4.5" style="93" customWidth="1"/>
    <col min="20" max="20" width="28.25" style="94" customWidth="1"/>
    <col min="21" max="16384" width="9" style="20"/>
  </cols>
  <sheetData>
    <row r="1" spans="1:108" ht="28.5" customHeight="1" x14ac:dyDescent="0.15">
      <c r="A1" s="128" t="s">
        <v>102</v>
      </c>
      <c r="B1" s="129"/>
      <c r="C1" s="129"/>
      <c r="D1" s="129"/>
      <c r="E1" s="129"/>
      <c r="F1" s="129"/>
      <c r="G1" s="129"/>
      <c r="H1" s="129"/>
      <c r="I1" s="129"/>
      <c r="J1" s="129"/>
      <c r="K1" s="129"/>
      <c r="L1" s="129"/>
      <c r="M1" s="129"/>
      <c r="N1" s="129"/>
      <c r="O1" s="129"/>
      <c r="P1" s="129"/>
      <c r="Q1" s="129"/>
      <c r="R1" s="129"/>
      <c r="S1" s="129"/>
      <c r="T1" s="129"/>
    </row>
    <row r="2" spans="1:108" ht="16.5" customHeight="1" x14ac:dyDescent="0.15">
      <c r="A2" s="18"/>
      <c r="B2" s="21"/>
      <c r="C2" s="19"/>
      <c r="D2" s="19"/>
      <c r="E2" s="19"/>
      <c r="F2" s="19"/>
      <c r="G2" s="19"/>
      <c r="H2" s="19"/>
      <c r="I2" s="19"/>
      <c r="J2" s="19"/>
      <c r="K2" s="19"/>
      <c r="L2" s="19"/>
      <c r="M2" s="19"/>
      <c r="N2" s="22"/>
      <c r="O2" s="23"/>
      <c r="P2" s="20"/>
      <c r="Q2" s="20"/>
      <c r="R2" s="20"/>
      <c r="S2" s="24"/>
      <c r="T2" s="25"/>
    </row>
    <row r="3" spans="1:108" ht="17.25" customHeight="1" x14ac:dyDescent="0.15">
      <c r="K3" s="130" t="s">
        <v>39</v>
      </c>
      <c r="L3" s="130"/>
      <c r="M3" s="130"/>
      <c r="N3" s="130"/>
      <c r="O3" s="130"/>
      <c r="P3" s="130"/>
      <c r="Q3" s="130"/>
      <c r="R3" s="130"/>
      <c r="S3" s="130"/>
      <c r="T3" s="130"/>
    </row>
    <row r="4" spans="1:108" s="30" customFormat="1" ht="24" customHeight="1" x14ac:dyDescent="0.15">
      <c r="A4" s="131" t="s">
        <v>40</v>
      </c>
      <c r="B4" s="131" t="s">
        <v>41</v>
      </c>
      <c r="C4" s="133" t="s">
        <v>42</v>
      </c>
      <c r="D4" s="131" t="s">
        <v>43</v>
      </c>
      <c r="E4" s="131" t="s">
        <v>44</v>
      </c>
      <c r="F4" s="136" t="s">
        <v>45</v>
      </c>
      <c r="G4" s="131" t="s">
        <v>46</v>
      </c>
      <c r="H4" s="138" t="s">
        <v>47</v>
      </c>
      <c r="I4" s="138" t="s">
        <v>48</v>
      </c>
      <c r="J4" s="131" t="s">
        <v>49</v>
      </c>
      <c r="K4" s="141" t="s">
        <v>50</v>
      </c>
      <c r="L4" s="131" t="s">
        <v>51</v>
      </c>
      <c r="M4" s="141" t="s">
        <v>52</v>
      </c>
      <c r="N4" s="141" t="s">
        <v>53</v>
      </c>
      <c r="O4" s="141" t="s">
        <v>54</v>
      </c>
      <c r="P4" s="131" t="s">
        <v>55</v>
      </c>
      <c r="Q4" s="143" t="s">
        <v>56</v>
      </c>
      <c r="R4" s="144"/>
      <c r="S4" s="144"/>
      <c r="T4" s="131" t="s">
        <v>57</v>
      </c>
    </row>
    <row r="5" spans="1:108" ht="94.5" customHeight="1" x14ac:dyDescent="0.15">
      <c r="A5" s="132"/>
      <c r="B5" s="132"/>
      <c r="C5" s="134"/>
      <c r="D5" s="132"/>
      <c r="E5" s="135"/>
      <c r="F5" s="137"/>
      <c r="G5" s="135"/>
      <c r="H5" s="139"/>
      <c r="I5" s="139"/>
      <c r="J5" s="135"/>
      <c r="K5" s="142"/>
      <c r="L5" s="135"/>
      <c r="M5" s="142"/>
      <c r="N5" s="142"/>
      <c r="O5" s="142"/>
      <c r="P5" s="135"/>
      <c r="Q5" s="31" t="s">
        <v>58</v>
      </c>
      <c r="R5" s="32" t="s">
        <v>59</v>
      </c>
      <c r="S5" s="32" t="s">
        <v>146</v>
      </c>
      <c r="T5" s="145"/>
    </row>
    <row r="6" spans="1:108" ht="54" customHeight="1" x14ac:dyDescent="0.15">
      <c r="A6" s="33" t="s">
        <v>26</v>
      </c>
      <c r="B6" s="34" t="s">
        <v>103</v>
      </c>
      <c r="C6" s="35" t="s">
        <v>60</v>
      </c>
      <c r="D6" s="34" t="s">
        <v>104</v>
      </c>
      <c r="E6" s="36">
        <v>15</v>
      </c>
      <c r="F6" s="37" t="s">
        <v>90</v>
      </c>
      <c r="G6" s="38" t="s">
        <v>105</v>
      </c>
      <c r="H6" s="39" t="s">
        <v>62</v>
      </c>
      <c r="I6" s="40" t="s">
        <v>63</v>
      </c>
      <c r="J6" s="38" t="s">
        <v>106</v>
      </c>
      <c r="K6" s="36" t="s">
        <v>69</v>
      </c>
      <c r="L6" s="41" t="s">
        <v>70</v>
      </c>
      <c r="M6" s="36">
        <v>3</v>
      </c>
      <c r="N6" s="36">
        <v>3</v>
      </c>
      <c r="O6" s="36" t="s">
        <v>64</v>
      </c>
      <c r="P6" s="36" t="s">
        <v>65</v>
      </c>
      <c r="Q6" s="36" t="s">
        <v>65</v>
      </c>
      <c r="R6" s="36">
        <v>2</v>
      </c>
      <c r="S6" s="42" t="s">
        <v>71</v>
      </c>
      <c r="T6" s="43"/>
    </row>
    <row r="7" spans="1:108" ht="54" customHeight="1" x14ac:dyDescent="0.15">
      <c r="A7" s="44"/>
      <c r="B7" s="45" t="s">
        <v>103</v>
      </c>
      <c r="C7" s="46" t="s">
        <v>66</v>
      </c>
      <c r="D7" s="45" t="s">
        <v>107</v>
      </c>
      <c r="E7" s="47">
        <v>15</v>
      </c>
      <c r="F7" s="47" t="s">
        <v>90</v>
      </c>
      <c r="G7" s="48" t="s">
        <v>74</v>
      </c>
      <c r="H7" s="49" t="s">
        <v>62</v>
      </c>
      <c r="I7" s="50" t="s">
        <v>63</v>
      </c>
      <c r="J7" s="48" t="s">
        <v>106</v>
      </c>
      <c r="K7" s="47" t="s">
        <v>108</v>
      </c>
      <c r="L7" s="51" t="s">
        <v>73</v>
      </c>
      <c r="M7" s="47">
        <v>3</v>
      </c>
      <c r="N7" s="47">
        <v>3</v>
      </c>
      <c r="O7" s="47" t="s">
        <v>64</v>
      </c>
      <c r="P7" s="47" t="s">
        <v>65</v>
      </c>
      <c r="Q7" s="47" t="s">
        <v>65</v>
      </c>
      <c r="R7" s="47">
        <v>2</v>
      </c>
      <c r="S7" s="52" t="s">
        <v>71</v>
      </c>
      <c r="T7" s="53" t="s">
        <v>109</v>
      </c>
    </row>
    <row r="8" spans="1:108" ht="67.5" customHeight="1" x14ac:dyDescent="0.15">
      <c r="A8" s="44"/>
      <c r="B8" s="45" t="s">
        <v>103</v>
      </c>
      <c r="C8" s="46" t="s">
        <v>68</v>
      </c>
      <c r="D8" s="45" t="s">
        <v>110</v>
      </c>
      <c r="E8" s="47">
        <v>15</v>
      </c>
      <c r="F8" s="47" t="s">
        <v>90</v>
      </c>
      <c r="G8" s="47" t="s">
        <v>61</v>
      </c>
      <c r="H8" s="49" t="s">
        <v>62</v>
      </c>
      <c r="I8" s="50" t="s">
        <v>63</v>
      </c>
      <c r="J8" s="47" t="s">
        <v>111</v>
      </c>
      <c r="K8" s="47" t="s">
        <v>112</v>
      </c>
      <c r="L8" s="51" t="s">
        <v>113</v>
      </c>
      <c r="M8" s="47">
        <v>3</v>
      </c>
      <c r="N8" s="47">
        <v>3</v>
      </c>
      <c r="O8" s="47" t="s">
        <v>64</v>
      </c>
      <c r="P8" s="47" t="s">
        <v>65</v>
      </c>
      <c r="Q8" s="47" t="s">
        <v>65</v>
      </c>
      <c r="R8" s="47">
        <v>0.5</v>
      </c>
      <c r="S8" s="52" t="s">
        <v>71</v>
      </c>
      <c r="T8" s="53" t="s">
        <v>114</v>
      </c>
    </row>
    <row r="9" spans="1:108" ht="68.25" customHeight="1" x14ac:dyDescent="0.15">
      <c r="A9" s="54"/>
      <c r="B9" s="55" t="s">
        <v>103</v>
      </c>
      <c r="C9" s="56" t="s">
        <v>72</v>
      </c>
      <c r="D9" s="55" t="s">
        <v>115</v>
      </c>
      <c r="E9" s="57">
        <v>15</v>
      </c>
      <c r="F9" s="57" t="s">
        <v>90</v>
      </c>
      <c r="G9" s="58" t="s">
        <v>116</v>
      </c>
      <c r="H9" s="59" t="s">
        <v>62</v>
      </c>
      <c r="I9" s="60" t="s">
        <v>63</v>
      </c>
      <c r="J9" s="57" t="s">
        <v>117</v>
      </c>
      <c r="K9" s="57" t="s">
        <v>67</v>
      </c>
      <c r="L9" s="61" t="s">
        <v>118</v>
      </c>
      <c r="M9" s="57">
        <v>3</v>
      </c>
      <c r="N9" s="57">
        <v>3</v>
      </c>
      <c r="O9" s="57" t="s">
        <v>64</v>
      </c>
      <c r="P9" s="57" t="s">
        <v>65</v>
      </c>
      <c r="Q9" s="57" t="s">
        <v>65</v>
      </c>
      <c r="R9" s="57">
        <v>0.5</v>
      </c>
      <c r="S9" s="62" t="s">
        <v>71</v>
      </c>
      <c r="T9" s="63" t="s">
        <v>119</v>
      </c>
    </row>
    <row r="10" spans="1:108" ht="54" customHeight="1" x14ac:dyDescent="0.15">
      <c r="A10" s="64" t="s">
        <v>76</v>
      </c>
      <c r="B10" s="65" t="s">
        <v>77</v>
      </c>
      <c r="C10" s="66" t="s">
        <v>78</v>
      </c>
      <c r="D10" s="67" t="s">
        <v>79</v>
      </c>
      <c r="E10" s="68">
        <v>15</v>
      </c>
      <c r="F10" s="68" t="s">
        <v>80</v>
      </c>
      <c r="G10" s="69" t="s">
        <v>81</v>
      </c>
      <c r="H10" s="70" t="s">
        <v>82</v>
      </c>
      <c r="I10" s="70" t="s">
        <v>83</v>
      </c>
      <c r="J10" s="71" t="s">
        <v>120</v>
      </c>
      <c r="K10" s="68" t="s">
        <v>84</v>
      </c>
      <c r="L10" s="72" t="s">
        <v>121</v>
      </c>
      <c r="M10" s="68">
        <v>5</v>
      </c>
      <c r="N10" s="68" t="s">
        <v>75</v>
      </c>
      <c r="O10" s="68" t="s">
        <v>85</v>
      </c>
      <c r="P10" s="68" t="s">
        <v>75</v>
      </c>
      <c r="Q10" s="68" t="s">
        <v>75</v>
      </c>
      <c r="R10" s="68" t="s">
        <v>75</v>
      </c>
      <c r="S10" s="68" t="s">
        <v>75</v>
      </c>
      <c r="T10" s="73"/>
    </row>
    <row r="11" spans="1:108" ht="57.75" customHeight="1" x14ac:dyDescent="0.15">
      <c r="A11" s="74" t="s">
        <v>87</v>
      </c>
      <c r="B11" s="34" t="s">
        <v>122</v>
      </c>
      <c r="C11" s="95" t="s">
        <v>88</v>
      </c>
      <c r="D11" s="34" t="s">
        <v>89</v>
      </c>
      <c r="E11" s="36">
        <v>33</v>
      </c>
      <c r="F11" s="36" t="s">
        <v>90</v>
      </c>
      <c r="G11" s="40" t="s">
        <v>123</v>
      </c>
      <c r="H11" s="75" t="s">
        <v>62</v>
      </c>
      <c r="I11" s="76" t="s">
        <v>124</v>
      </c>
      <c r="J11" s="38" t="s">
        <v>125</v>
      </c>
      <c r="K11" s="36" t="s">
        <v>126</v>
      </c>
      <c r="L11" s="77" t="s">
        <v>127</v>
      </c>
      <c r="M11" s="36">
        <v>80</v>
      </c>
      <c r="N11" s="36" t="s">
        <v>128</v>
      </c>
      <c r="O11" s="78" t="s">
        <v>91</v>
      </c>
      <c r="P11" s="36" t="s">
        <v>75</v>
      </c>
      <c r="Q11" s="36" t="s">
        <v>100</v>
      </c>
      <c r="R11" s="36"/>
      <c r="S11" s="36"/>
      <c r="T11" s="43" t="s">
        <v>129</v>
      </c>
    </row>
    <row r="12" spans="1:108" ht="54" customHeight="1" x14ac:dyDescent="0.15">
      <c r="A12" s="44"/>
      <c r="B12" s="79" t="s">
        <v>95</v>
      </c>
      <c r="C12" s="96" t="s">
        <v>92</v>
      </c>
      <c r="D12" s="80" t="s">
        <v>130</v>
      </c>
      <c r="E12" s="47">
        <v>21</v>
      </c>
      <c r="F12" s="47" t="s">
        <v>90</v>
      </c>
      <c r="G12" s="81" t="s">
        <v>123</v>
      </c>
      <c r="H12" s="50" t="s">
        <v>62</v>
      </c>
      <c r="I12" s="52" t="s">
        <v>124</v>
      </c>
      <c r="J12" s="50" t="s">
        <v>131</v>
      </c>
      <c r="K12" s="49" t="s">
        <v>94</v>
      </c>
      <c r="L12" s="82" t="s">
        <v>97</v>
      </c>
      <c r="M12" s="49">
        <v>10</v>
      </c>
      <c r="N12" s="83" t="s">
        <v>75</v>
      </c>
      <c r="O12" s="84" t="s">
        <v>91</v>
      </c>
      <c r="P12" s="47" t="s">
        <v>65</v>
      </c>
      <c r="Q12" s="47" t="s">
        <v>75</v>
      </c>
      <c r="R12" s="47"/>
      <c r="S12" s="47"/>
      <c r="T12" s="53"/>
    </row>
    <row r="13" spans="1:108" ht="126.75" customHeight="1" x14ac:dyDescent="0.15">
      <c r="A13" s="44"/>
      <c r="B13" s="79" t="s">
        <v>132</v>
      </c>
      <c r="C13" s="96" t="s">
        <v>96</v>
      </c>
      <c r="D13" s="80" t="s">
        <v>93</v>
      </c>
      <c r="E13" s="47">
        <v>33</v>
      </c>
      <c r="F13" s="47" t="s">
        <v>90</v>
      </c>
      <c r="G13" s="48" t="s">
        <v>133</v>
      </c>
      <c r="H13" s="85" t="s">
        <v>134</v>
      </c>
      <c r="I13" s="85" t="s">
        <v>135</v>
      </c>
      <c r="J13" s="50" t="s">
        <v>136</v>
      </c>
      <c r="K13" s="49" t="s">
        <v>94</v>
      </c>
      <c r="L13" s="82" t="s">
        <v>137</v>
      </c>
      <c r="M13" s="49">
        <v>100</v>
      </c>
      <c r="N13" s="83" t="s">
        <v>75</v>
      </c>
      <c r="O13" s="84" t="s">
        <v>91</v>
      </c>
      <c r="P13" s="47" t="s">
        <v>75</v>
      </c>
      <c r="Q13" s="47" t="s">
        <v>75</v>
      </c>
      <c r="R13" s="47"/>
      <c r="S13" s="47"/>
      <c r="T13" s="53" t="s">
        <v>138</v>
      </c>
    </row>
    <row r="14" spans="1:108" ht="75" customHeight="1" x14ac:dyDescent="0.15">
      <c r="A14" s="54"/>
      <c r="B14" s="86" t="s">
        <v>98</v>
      </c>
      <c r="C14" s="97" t="s">
        <v>99</v>
      </c>
      <c r="D14" s="86" t="s">
        <v>139</v>
      </c>
      <c r="E14" s="57">
        <v>32</v>
      </c>
      <c r="F14" s="57" t="s">
        <v>90</v>
      </c>
      <c r="G14" s="58" t="s">
        <v>140</v>
      </c>
      <c r="H14" s="87" t="s">
        <v>86</v>
      </c>
      <c r="I14" s="87" t="s">
        <v>141</v>
      </c>
      <c r="J14" s="60" t="s">
        <v>142</v>
      </c>
      <c r="K14" s="59" t="s">
        <v>143</v>
      </c>
      <c r="L14" s="88" t="s">
        <v>144</v>
      </c>
      <c r="M14" s="59">
        <v>10</v>
      </c>
      <c r="N14" s="89" t="s">
        <v>75</v>
      </c>
      <c r="O14" s="90" t="s">
        <v>91</v>
      </c>
      <c r="P14" s="57" t="s">
        <v>65</v>
      </c>
      <c r="Q14" s="57" t="s">
        <v>75</v>
      </c>
      <c r="R14" s="57"/>
      <c r="S14" s="57"/>
      <c r="T14" s="63" t="s">
        <v>145</v>
      </c>
    </row>
    <row r="15" spans="1:108" ht="21" customHeight="1" x14ac:dyDescent="0.15">
      <c r="C15" s="24">
        <f>COUNTA(C6:C14)</f>
        <v>9</v>
      </c>
      <c r="D15" s="91" t="s">
        <v>101</v>
      </c>
    </row>
    <row r="16" spans="1:108" ht="20.25" customHeight="1" x14ac:dyDescent="0.15">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row>
    <row r="17" spans="2:108" ht="20.25" customHeight="1" x14ac:dyDescent="0.15">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row>
    <row r="18" spans="2:108" ht="20.25" customHeight="1" x14ac:dyDescent="0.15">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row>
    <row r="19" spans="2:108" ht="20.25" customHeight="1" x14ac:dyDescent="0.15">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row>
    <row r="20" spans="2:108" ht="20.25" customHeight="1" x14ac:dyDescent="0.15">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row>
    <row r="21" spans="2:108" ht="20.25" customHeight="1" x14ac:dyDescent="0.15">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40"/>
      <c r="CL21" s="140"/>
      <c r="CM21" s="140"/>
      <c r="CN21" s="140"/>
      <c r="CO21" s="140"/>
      <c r="CP21" s="140"/>
      <c r="CQ21" s="140"/>
      <c r="CR21" s="140"/>
      <c r="CS21" s="140"/>
      <c r="CT21" s="140"/>
      <c r="CU21" s="140"/>
      <c r="CV21" s="140"/>
      <c r="CW21" s="140"/>
      <c r="CX21" s="140"/>
      <c r="CY21" s="140"/>
      <c r="CZ21" s="140"/>
      <c r="DA21" s="140"/>
      <c r="DB21" s="140"/>
      <c r="DC21" s="140"/>
      <c r="DD21" s="140"/>
    </row>
    <row r="22" spans="2:108" ht="20.25" customHeight="1" x14ac:dyDescent="0.15"/>
    <row r="23" spans="2:108" ht="20.25" customHeight="1" x14ac:dyDescent="0.15"/>
    <row r="24" spans="2:108" ht="20.25" customHeight="1" x14ac:dyDescent="0.15"/>
    <row r="25" spans="2:108" ht="20.25" customHeight="1" x14ac:dyDescent="0.15"/>
  </sheetData>
  <mergeCells count="26">
    <mergeCell ref="B18:DD18"/>
    <mergeCell ref="B19:DD19"/>
    <mergeCell ref="B20:DD20"/>
    <mergeCell ref="B21:DD21"/>
    <mergeCell ref="O4:O5"/>
    <mergeCell ref="P4:P5"/>
    <mergeCell ref="Q4:S4"/>
    <mergeCell ref="T4:T5"/>
    <mergeCell ref="B16:DD16"/>
    <mergeCell ref="B17:DD17"/>
    <mergeCell ref="I4:I5"/>
    <mergeCell ref="J4:J5"/>
    <mergeCell ref="K4:K5"/>
    <mergeCell ref="L4:L5"/>
    <mergeCell ref="M4:M5"/>
    <mergeCell ref="N4:N5"/>
    <mergeCell ref="A1:T1"/>
    <mergeCell ref="K3:T3"/>
    <mergeCell ref="A4:A5"/>
    <mergeCell ref="B4:B5"/>
    <mergeCell ref="C4:C5"/>
    <mergeCell ref="D4:D5"/>
    <mergeCell ref="E4:E5"/>
    <mergeCell ref="F4:F5"/>
    <mergeCell ref="G4:G5"/>
    <mergeCell ref="H4:H5"/>
  </mergeCells>
  <phoneticPr fontId="1"/>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公開授業受講者推薦名簿（05-1）</vt:lpstr>
      <vt:lpstr>大学番号</vt:lpstr>
      <vt:lpstr>公開授業 (一次募集)</vt:lpstr>
      <vt:lpstr>'公開授業 (一次募集)'!Print_Area</vt:lpstr>
      <vt:lpstr>'公開授業受講者推薦名簿（05-1）'!Print_Area</vt:lpstr>
      <vt:lpstr>'公開授業 (一次募集)'!Print_Titles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教育ネットワーク中国</cp:lastModifiedBy>
  <cp:lastPrinted>2022-10-28T04:21:45Z</cp:lastPrinted>
  <dcterms:created xsi:type="dcterms:W3CDTF">2002-02-08T05:44:44Z</dcterms:created>
  <dcterms:modified xsi:type="dcterms:W3CDTF">2023-02-22T02:16:56Z</dcterms:modified>
</cp:coreProperties>
</file>