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LS720DF47\share\ホームページ\homepage2011\03highschool\2024\01-2lecture\"/>
    </mc:Choice>
  </mc:AlternateContent>
  <xr:revisionPtr revIDLastSave="0" documentId="8_{37852B24-6D0E-48C4-A494-F51F8D3D0DF0}" xr6:coauthVersionLast="47" xr6:coauthVersionMax="47" xr10:uidLastSave="{00000000-0000-0000-0000-000000000000}"/>
  <bookViews>
    <workbookView xWindow="2340" yWindow="1035" windowWidth="15045" windowHeight="12930" xr2:uid="{00000000-000D-0000-FFFF-FFFF00000000}"/>
  </bookViews>
  <sheets>
    <sheet name="公開授業受講者推薦名簿（05-1）" sheetId="4" r:id="rId1"/>
    <sheet name="大学番号" sheetId="3" r:id="rId2"/>
    <sheet name="公開授業 (二次募集)" sheetId="6" r:id="rId3"/>
    <sheet name="Sheet2" sheetId="7" r:id="rId4"/>
    <sheet name="Sheet1" sheetId="2" r:id="rId5"/>
  </sheets>
  <definedNames>
    <definedName name="_xlnm._FilterDatabase" localSheetId="2" hidden="1">'公開授業 (二次募集)'!$A$4:$T$20</definedName>
    <definedName name="_xlnm.Print_Area" localSheetId="2">'公開授業 (二次募集)'!$A$1:$T$35</definedName>
    <definedName name="_xlnm.Print_Area" localSheetId="0">'公開授業受講者推薦名簿（05-1）'!$A$1:$J$33</definedName>
    <definedName name="_xlnm.Print_Titles" localSheetId="2">'公開授業 (二次募集)'!$4:$5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4" l="1"/>
  <c r="D7" i="4"/>
  <c r="C16" i="4"/>
  <c r="C17" i="4"/>
  <c r="C18" i="4"/>
  <c r="C19" i="4"/>
  <c r="C20" i="4"/>
  <c r="C21" i="4"/>
  <c r="C22" i="4"/>
  <c r="C23" i="4"/>
  <c r="C24" i="4"/>
  <c r="C25" i="4"/>
  <c r="C8" i="4"/>
  <c r="C9" i="4"/>
  <c r="C10" i="4"/>
  <c r="C11" i="4"/>
  <c r="C12" i="4"/>
  <c r="C13" i="4"/>
  <c r="C14" i="4"/>
  <c r="C15" i="4"/>
  <c r="C7" i="4"/>
  <c r="C30" i="6" l="1"/>
  <c r="A27" i="4"/>
  <c r="D22" i="4" l="1"/>
  <c r="D23" i="4"/>
  <c r="D19" i="4"/>
  <c r="D25" i="4"/>
  <c r="D21" i="4"/>
  <c r="D14" i="4"/>
  <c r="D16" i="4"/>
  <c r="D17" i="4"/>
  <c r="D18" i="4"/>
  <c r="D15" i="4"/>
  <c r="D11" i="4"/>
  <c r="D12" i="4"/>
  <c r="D13" i="4"/>
  <c r="D8" i="4"/>
  <c r="D10" i="4"/>
  <c r="D9" i="4"/>
  <c r="D20" i="4"/>
</calcChain>
</file>

<file path=xl/sharedStrings.xml><?xml version="1.0" encoding="utf-8"?>
<sst xmlns="http://schemas.openxmlformats.org/spreadsheetml/2006/main" count="463" uniqueCount="254">
  <si>
    <t>高等学校名：</t>
    <rPh sb="0" eb="2">
      <t>コウトウ</t>
    </rPh>
    <rPh sb="2" eb="4">
      <t>ガッコウ</t>
    </rPh>
    <rPh sb="4" eb="5">
      <t>メイ</t>
    </rPh>
    <phoneticPr fontId="1"/>
  </si>
  <si>
    <t>大学等名</t>
  </si>
  <si>
    <t>性別</t>
  </si>
  <si>
    <t>学年</t>
  </si>
  <si>
    <t>備考</t>
  </si>
  <si>
    <t>No.</t>
    <phoneticPr fontId="1"/>
  </si>
  <si>
    <t>科目番号</t>
    <rPh sb="0" eb="2">
      <t>カモク</t>
    </rPh>
    <phoneticPr fontId="1"/>
  </si>
  <si>
    <t>受講希望公開授業名</t>
    <rPh sb="4" eb="6">
      <t>コウカイ</t>
    </rPh>
    <rPh sb="6" eb="8">
      <t>ジュギョウ</t>
    </rPh>
    <phoneticPr fontId="1"/>
  </si>
  <si>
    <t>【様式05-1】</t>
    <phoneticPr fontId="1"/>
  </si>
  <si>
    <t>科目等
履修生
希　望</t>
    <rPh sb="0" eb="2">
      <t>カモク</t>
    </rPh>
    <rPh sb="2" eb="3">
      <t>トウ</t>
    </rPh>
    <rPh sb="4" eb="6">
      <t>リシュウ</t>
    </rPh>
    <rPh sb="6" eb="7">
      <t>セイ</t>
    </rPh>
    <rPh sb="8" eb="9">
      <t>マレ</t>
    </rPh>
    <rPh sb="10" eb="11">
      <t>ボウ</t>
    </rPh>
    <phoneticPr fontId="1"/>
  </si>
  <si>
    <t>推薦生徒名前</t>
    <rPh sb="0" eb="6">
      <t>　フ　　　リ　　　ガ　　　ナ　</t>
    </rPh>
    <phoneticPr fontId="1"/>
  </si>
  <si>
    <t>〒</t>
    <phoneticPr fontId="1"/>
  </si>
  <si>
    <t>フリガナ</t>
    <phoneticPr fontId="1"/>
  </si>
  <si>
    <t>年　　月　　日</t>
    <phoneticPr fontId="1"/>
  </si>
  <si>
    <t>担当部署
担当者名</t>
    <rPh sb="0" eb="2">
      <t>タントウ</t>
    </rPh>
    <rPh sb="2" eb="4">
      <t>ブショ</t>
    </rPh>
    <rPh sb="5" eb="7">
      <t>タントウ</t>
    </rPh>
    <rPh sb="7" eb="8">
      <t>シャ</t>
    </rPh>
    <rPh sb="8" eb="9">
      <t>メイ</t>
    </rPh>
    <phoneticPr fontId="1"/>
  </si>
  <si>
    <t>担当者アドレス：</t>
    <rPh sb="2" eb="3">
      <t>シャ</t>
    </rPh>
    <phoneticPr fontId="1"/>
  </si>
  <si>
    <t>代表アドレス：</t>
    <rPh sb="0" eb="2">
      <t>ダイヒョウ</t>
    </rPh>
    <phoneticPr fontId="1"/>
  </si>
  <si>
    <t>電話：</t>
    <rPh sb="0" eb="2">
      <t>デンワ</t>
    </rPh>
    <phoneticPr fontId="1"/>
  </si>
  <si>
    <t>FAX：</t>
    <phoneticPr fontId="1"/>
  </si>
  <si>
    <t>連絡先</t>
    <rPh sb="0" eb="2">
      <t>レンラク</t>
    </rPh>
    <rPh sb="2" eb="3">
      <t>サキ</t>
    </rPh>
    <phoneticPr fontId="1"/>
  </si>
  <si>
    <t>住　所</t>
    <rPh sb="0" eb="1">
      <t>ジュウ</t>
    </rPh>
    <rPh sb="2" eb="3">
      <t>ショ</t>
    </rPh>
    <phoneticPr fontId="1"/>
  </si>
  <si>
    <t>令和6年度高大連携公開授業 受講者推薦名簿（所管の機関へ提出）</t>
    <rPh sb="0" eb="2">
      <t>レイワ</t>
    </rPh>
    <rPh sb="3" eb="5">
      <t>ネンド</t>
    </rPh>
    <rPh sb="5" eb="7">
      <t>コウダイ</t>
    </rPh>
    <rPh sb="7" eb="9">
      <t>レンケイ</t>
    </rPh>
    <rPh sb="9" eb="11">
      <t>コウカイ</t>
    </rPh>
    <rPh sb="11" eb="13">
      <t>ジュギョウ</t>
    </rPh>
    <rPh sb="14" eb="16">
      <t>ジュコウ</t>
    </rPh>
    <rPh sb="16" eb="17">
      <t>シャ</t>
    </rPh>
    <rPh sb="17" eb="19">
      <t>スイセン</t>
    </rPh>
    <rPh sb="19" eb="21">
      <t>メイボ</t>
    </rPh>
    <rPh sb="22" eb="24">
      <t>ショカン</t>
    </rPh>
    <rPh sb="25" eb="27">
      <t>キカン</t>
    </rPh>
    <rPh sb="28" eb="30">
      <t>テイシュツ</t>
    </rPh>
    <phoneticPr fontId="1"/>
  </si>
  <si>
    <r>
      <t xml:space="preserve">＜注意事項＞
１．学年は受講時（令和6年度）の学年を記入してください。
２．推薦生徒名前はルビを付けず、フリガナは全角カタカナでご記入ください。
３. 外字がある場合は、常用漢字で記載のうえ、備考で外字を通知してください。（字により対応できない場合もあります）
４．この名簿は高大連携の目的以外には使用いたしません。
５. </t>
    </r>
    <r>
      <rPr>
        <u/>
        <sz val="9"/>
        <rFont val="ＭＳ ゴシック"/>
        <family val="3"/>
        <charset val="128"/>
      </rPr>
      <t>オンライン（同時）の科目は対面・オンラインの希望を備考欄に記入</t>
    </r>
    <r>
      <rPr>
        <sz val="9"/>
        <rFont val="ＭＳ ゴシック"/>
        <family val="3"/>
        <charset val="128"/>
      </rPr>
      <t>してください。</t>
    </r>
    <rPh sb="1" eb="3">
      <t>チュウイ</t>
    </rPh>
    <rPh sb="3" eb="5">
      <t>ジコウ</t>
    </rPh>
    <rPh sb="9" eb="11">
      <t>ガクネン</t>
    </rPh>
    <rPh sb="12" eb="14">
      <t>ジュコウ</t>
    </rPh>
    <rPh sb="14" eb="15">
      <t>ジ</t>
    </rPh>
    <rPh sb="16" eb="18">
      <t>レイワ</t>
    </rPh>
    <rPh sb="19" eb="21">
      <t>ネンド</t>
    </rPh>
    <rPh sb="21" eb="23">
      <t>ヘイネンド</t>
    </rPh>
    <rPh sb="23" eb="25">
      <t>ガクネン</t>
    </rPh>
    <rPh sb="26" eb="28">
      <t>キニュウ</t>
    </rPh>
    <rPh sb="48" eb="49">
      <t>ツ</t>
    </rPh>
    <rPh sb="57" eb="59">
      <t>ゼンカク</t>
    </rPh>
    <rPh sb="65" eb="67">
      <t>キニュウ</t>
    </rPh>
    <rPh sb="76" eb="78">
      <t>ガイジ</t>
    </rPh>
    <rPh sb="81" eb="83">
      <t>バアイ</t>
    </rPh>
    <rPh sb="85" eb="87">
      <t>ジョウヨウ</t>
    </rPh>
    <rPh sb="87" eb="89">
      <t>カンジ</t>
    </rPh>
    <rPh sb="90" eb="92">
      <t>キサイ</t>
    </rPh>
    <rPh sb="96" eb="98">
      <t>ビコウ</t>
    </rPh>
    <rPh sb="99" eb="101">
      <t>ガイジ</t>
    </rPh>
    <rPh sb="102" eb="104">
      <t>ツウチ</t>
    </rPh>
    <rPh sb="112" eb="113">
      <t>ジ</t>
    </rPh>
    <rPh sb="116" eb="118">
      <t>タイオウ</t>
    </rPh>
    <rPh sb="122" eb="124">
      <t>バアイ</t>
    </rPh>
    <rPh sb="168" eb="170">
      <t>ドウジ</t>
    </rPh>
    <rPh sb="172" eb="174">
      <t>カモク</t>
    </rPh>
    <rPh sb="175" eb="177">
      <t>タイメン</t>
    </rPh>
    <rPh sb="184" eb="186">
      <t>キボウ</t>
    </rPh>
    <rPh sb="187" eb="190">
      <t>ビコウラン</t>
    </rPh>
    <rPh sb="191" eb="193">
      <t>キニュウ</t>
    </rPh>
    <phoneticPr fontId="1"/>
  </si>
  <si>
    <t>大学№</t>
    <rPh sb="0" eb="2">
      <t>ダイガク</t>
    </rPh>
    <phoneticPr fontId="1"/>
  </si>
  <si>
    <t>大学名</t>
    <rPh sb="0" eb="3">
      <t>ダイガクメイ</t>
    </rPh>
    <phoneticPr fontId="1"/>
  </si>
  <si>
    <t>01</t>
    <phoneticPr fontId="1"/>
  </si>
  <si>
    <t>エリザベト音楽大学</t>
    <phoneticPr fontId="1"/>
  </si>
  <si>
    <t>03</t>
    <phoneticPr fontId="1"/>
  </si>
  <si>
    <t>近畿大学工学部</t>
    <rPh sb="0" eb="7">
      <t>キンダイ</t>
    </rPh>
    <phoneticPr fontId="1"/>
  </si>
  <si>
    <t>17</t>
    <phoneticPr fontId="1"/>
  </si>
  <si>
    <t>広島国際大学</t>
    <rPh sb="0" eb="6">
      <t>コクサイダイ</t>
    </rPh>
    <phoneticPr fontId="1"/>
  </si>
  <si>
    <t>20</t>
    <phoneticPr fontId="1"/>
  </si>
  <si>
    <t>広島市立大学</t>
    <rPh sb="0" eb="6">
      <t>イチリツダイ</t>
    </rPh>
    <phoneticPr fontId="1"/>
  </si>
  <si>
    <t>21</t>
    <phoneticPr fontId="1"/>
  </si>
  <si>
    <t>広島大学</t>
    <rPh sb="0" eb="4">
      <t>ヒロダイ</t>
    </rPh>
    <phoneticPr fontId="1"/>
  </si>
  <si>
    <t>25</t>
    <phoneticPr fontId="1"/>
  </si>
  <si>
    <t>安田女子大学</t>
    <rPh sb="0" eb="6">
      <t>ヤスダ</t>
    </rPh>
    <phoneticPr fontId="1"/>
  </si>
  <si>
    <t>40</t>
    <phoneticPr fontId="1"/>
  </si>
  <si>
    <t>福山大学</t>
    <rPh sb="0" eb="2">
      <t>フクヤマ</t>
    </rPh>
    <rPh sb="2" eb="4">
      <t>ダイガク</t>
    </rPh>
    <phoneticPr fontId="1"/>
  </si>
  <si>
    <t>大学・短期
大学名</t>
    <phoneticPr fontId="1"/>
  </si>
  <si>
    <t>学部
学科</t>
    <phoneticPr fontId="1"/>
  </si>
  <si>
    <t>科目
№</t>
    <phoneticPr fontId="1"/>
  </si>
  <si>
    <t>科目名</t>
    <phoneticPr fontId="1"/>
  </si>
  <si>
    <t>学問分野</t>
  </si>
  <si>
    <t>開講学期</t>
  </si>
  <si>
    <t>担当
教員名</t>
    <phoneticPr fontId="1"/>
  </si>
  <si>
    <t>開講
方法</t>
    <rPh sb="3" eb="5">
      <t>ホウホウ</t>
    </rPh>
    <phoneticPr fontId="1"/>
  </si>
  <si>
    <t>対面
開講場所</t>
    <rPh sb="0" eb="2">
      <t>タイメン</t>
    </rPh>
    <rPh sb="3" eb="5">
      <t>カイコウ</t>
    </rPh>
    <rPh sb="5" eb="7">
      <t>バショ</t>
    </rPh>
    <phoneticPr fontId="1"/>
  </si>
  <si>
    <t>開講
期間</t>
    <phoneticPr fontId="1"/>
  </si>
  <si>
    <t>開講曜日</t>
    <phoneticPr fontId="1"/>
  </si>
  <si>
    <t>開講時間</t>
  </si>
  <si>
    <t>募集定員</t>
    <rPh sb="0" eb="2">
      <t>ボシュウ</t>
    </rPh>
    <rPh sb="2" eb="4">
      <t>テイイン</t>
    </rPh>
    <phoneticPr fontId="1"/>
  </si>
  <si>
    <t>最少開講人数</t>
    <rPh sb="0" eb="2">
      <t>サイショウ</t>
    </rPh>
    <rPh sb="2" eb="4">
      <t>カイコウ</t>
    </rPh>
    <rPh sb="4" eb="6">
      <t>ニンズウ</t>
    </rPh>
    <phoneticPr fontId="1"/>
  </si>
  <si>
    <t>受講料</t>
  </si>
  <si>
    <t>学習記録</t>
  </si>
  <si>
    <t>科目等履修生</t>
  </si>
  <si>
    <t>備考</t>
    <phoneticPr fontId="1"/>
  </si>
  <si>
    <t>受け入れ可</t>
  </si>
  <si>
    <t>単位数</t>
    <phoneticPr fontId="1"/>
  </si>
  <si>
    <t>後期</t>
    <rPh sb="0" eb="2">
      <t>コウキ</t>
    </rPh>
    <phoneticPr fontId="5"/>
  </si>
  <si>
    <t>対面</t>
  </si>
  <si>
    <t>9/25～1/15</t>
  </si>
  <si>
    <t>無料</t>
  </si>
  <si>
    <t>○</t>
  </si>
  <si>
    <t>2年生以上</t>
  </si>
  <si>
    <t>合奏Ⅲ-a-2《吹奏楽》</t>
  </si>
  <si>
    <t>本学</t>
    <rPh sb="0" eb="2">
      <t>ホンガク</t>
    </rPh>
    <phoneticPr fontId="5"/>
  </si>
  <si>
    <t>9/26～1/16</t>
  </si>
  <si>
    <t>火</t>
  </si>
  <si>
    <t>人間学Ⅴ-2《英語で学ぶ広島学》</t>
  </si>
  <si>
    <t>コヴァレンコ，
オレクサンドル</t>
  </si>
  <si>
    <t>木</t>
  </si>
  <si>
    <t>化学生命工学基礎実験</t>
  </si>
  <si>
    <t>集中</t>
  </si>
  <si>
    <t>対面</t>
    <phoneticPr fontId="1"/>
  </si>
  <si>
    <t>9:00～16:00</t>
  </si>
  <si>
    <t>－</t>
  </si>
  <si>
    <t>○</t>
    <phoneticPr fontId="1"/>
  </si>
  <si>
    <t>後期</t>
  </si>
  <si>
    <t>東広島
キャンパス</t>
    <phoneticPr fontId="1"/>
  </si>
  <si>
    <t>水</t>
    <rPh sb="0" eb="1">
      <t>スイ</t>
    </rPh>
    <phoneticPr fontId="5"/>
  </si>
  <si>
    <t>―</t>
  </si>
  <si>
    <t>―</t>
    <phoneticPr fontId="1"/>
  </si>
  <si>
    <t>1000円</t>
    <rPh sb="4" eb="5">
      <t>エン</t>
    </rPh>
    <phoneticPr fontId="1"/>
  </si>
  <si>
    <t>広島市立大学</t>
  </si>
  <si>
    <t>16:20～17:50</t>
  </si>
  <si>
    <t>広島大学</t>
    <rPh sb="0" eb="2">
      <t>ヒロシマ</t>
    </rPh>
    <rPh sb="2" eb="4">
      <t>ダイガク</t>
    </rPh>
    <phoneticPr fontId="1"/>
  </si>
  <si>
    <t>経済学部</t>
    <rPh sb="0" eb="4">
      <t>ケイザイガクブ</t>
    </rPh>
    <phoneticPr fontId="5"/>
  </si>
  <si>
    <t>山根 明子</t>
    <rPh sb="0" eb="2">
      <t>ヤマネ</t>
    </rPh>
    <rPh sb="3" eb="5">
      <t>アキコ</t>
    </rPh>
    <phoneticPr fontId="5"/>
  </si>
  <si>
    <t>対面/
オンライン(同時)</t>
    <rPh sb="0" eb="2">
      <t>タイメン</t>
    </rPh>
    <rPh sb="10" eb="12">
      <t>ドウジ</t>
    </rPh>
    <phoneticPr fontId="5"/>
  </si>
  <si>
    <t>月</t>
    <rPh sb="0" eb="1">
      <t>ツキ</t>
    </rPh>
    <phoneticPr fontId="5"/>
  </si>
  <si>
    <t>18:00～19:30</t>
  </si>
  <si>
    <t>2000円</t>
  </si>
  <si>
    <t>理学部</t>
    <rPh sb="0" eb="3">
      <t>リガクブ</t>
    </rPh>
    <phoneticPr fontId="5"/>
  </si>
  <si>
    <t>前期
集中</t>
  </si>
  <si>
    <t>8:30～15:40</t>
  </si>
  <si>
    <t>食品学Ⅱ</t>
    <rPh sb="0" eb="3">
      <t>ショクヒンガク</t>
    </rPh>
    <phoneticPr fontId="5"/>
  </si>
  <si>
    <t>井ノ内 直良</t>
    <rPh sb="0" eb="1">
      <t>イ</t>
    </rPh>
    <rPh sb="2" eb="3">
      <t>ウチ</t>
    </rPh>
    <rPh sb="4" eb="5">
      <t>チョク</t>
    </rPh>
    <rPh sb="5" eb="6">
      <t>リョウ</t>
    </rPh>
    <phoneticPr fontId="5"/>
  </si>
  <si>
    <t>金</t>
    <rPh sb="0" eb="1">
      <t>キン</t>
    </rPh>
    <phoneticPr fontId="5"/>
  </si>
  <si>
    <t>9:10～10:40</t>
  </si>
  <si>
    <t>9/25～1/29</t>
  </si>
  <si>
    <t>10:50～12:20</t>
  </si>
  <si>
    <t>本学</t>
  </si>
  <si>
    <t>13:10～14:40</t>
  </si>
  <si>
    <t>14:50～16:20</t>
  </si>
  <si>
    <t>9/27～1/24</t>
  </si>
  <si>
    <t>科目</t>
    <rPh sb="0" eb="2">
      <t>カモク</t>
    </rPh>
    <phoneticPr fontId="1"/>
  </si>
  <si>
    <t>令和6年(2024)度　高大連携公開授業科目一覧（二次募集：後期・集中科目）</t>
    <rPh sb="25" eb="27">
      <t>ニジ</t>
    </rPh>
    <rPh sb="27" eb="29">
      <t>ボシュウ</t>
    </rPh>
    <rPh sb="30" eb="32">
      <t>コウキ</t>
    </rPh>
    <rPh sb="33" eb="35">
      <t>シュウチュウ</t>
    </rPh>
    <rPh sb="35" eb="37">
      <t>カモク</t>
    </rPh>
    <phoneticPr fontId="1"/>
  </si>
  <si>
    <t>受入学年
令和6年度</t>
    <phoneticPr fontId="1"/>
  </si>
  <si>
    <t>音楽学部
音楽文化学科
演奏学科</t>
    <rPh sb="0" eb="2">
      <t>オンガク</t>
    </rPh>
    <rPh sb="2" eb="4">
      <t>ガクブ</t>
    </rPh>
    <rPh sb="9" eb="11">
      <t>ガッカ</t>
    </rPh>
    <rPh sb="14" eb="16">
      <t>ガッカ</t>
    </rPh>
    <phoneticPr fontId="5"/>
  </si>
  <si>
    <t>小林 鴻
他</t>
    <rPh sb="5" eb="6">
      <t>ホカ</t>
    </rPh>
    <phoneticPr fontId="1"/>
  </si>
  <si>
    <t>9/24～1/14</t>
  </si>
  <si>
    <t>18:10～20:05</t>
  </si>
  <si>
    <t>楽器奏法の基礎知識があり、管打楽器の演奏が可能な人。
楽器は各自持参すること。担当教員の都合により日程の変更あり。
授業外でも個人練習可能な人が望ましい。</t>
    <phoneticPr fontId="1"/>
  </si>
  <si>
    <t>音楽学部
音楽文化学科
演奏学科</t>
  </si>
  <si>
    <t>合奏Ⅰ-2《オーケストラ》</t>
  </si>
  <si>
    <t>小川 裕雅
他</t>
    <rPh sb="5" eb="6">
      <t>ホカ</t>
    </rPh>
    <phoneticPr fontId="1"/>
  </si>
  <si>
    <t>水</t>
    <rPh sb="0" eb="1">
      <t>ミズ</t>
    </rPh>
    <phoneticPr fontId="5"/>
  </si>
  <si>
    <t>13:50～15:45</t>
  </si>
  <si>
    <t>募集は弦楽器に限る。弦楽器奏者としてオーケストラの中で演奏する技術を有する人のみ受講可。
演奏会直前の臨時練習に参加すること。担当教員の都合により日程の変更あり。</t>
    <phoneticPr fontId="1"/>
  </si>
  <si>
    <t>英語の基本的な読解・理解力。配布資料等を事前に読んでおき、授業内での討論に積極的に参加できるよう、自分なりの意見をまとめておくこと。</t>
    <phoneticPr fontId="1"/>
  </si>
  <si>
    <t>第九合唱Ⅰ</t>
  </si>
  <si>
    <t>折河 宏治
他</t>
    <rPh sb="6" eb="7">
      <t>ホカ</t>
    </rPh>
    <phoneticPr fontId="1"/>
  </si>
  <si>
    <t>9/28～12/15</t>
  </si>
  <si>
    <t>土</t>
    <rPh sb="0" eb="1">
      <t>ド</t>
    </rPh>
    <phoneticPr fontId="5"/>
  </si>
  <si>
    <t>特に
なし</t>
    <rPh sb="0" eb="1">
      <t>トク</t>
    </rPh>
    <phoneticPr fontId="1"/>
  </si>
  <si>
    <t>特に
なし</t>
    <rPh sb="0" eb="1">
      <t>トク</t>
    </rPh>
    <phoneticPr fontId="5"/>
  </si>
  <si>
    <t>交通費としてリハーサルならびに本番会場であるサンプラザまでの運賃が必要。
12/14リハーサル、12/15本番(予定）。詳細はシラバス参照のこと。</t>
    <rPh sb="0" eb="3">
      <t>コウツウヒ</t>
    </rPh>
    <rPh sb="33" eb="35">
      <t>ヒツヨウ</t>
    </rPh>
    <rPh sb="53" eb="55">
      <t>ホンバン</t>
    </rPh>
    <rPh sb="56" eb="58">
      <t>ヨテイ</t>
    </rPh>
    <rPh sb="60" eb="62">
      <t>ショウサイ</t>
    </rPh>
    <rPh sb="67" eb="69">
      <t>サンショウ</t>
    </rPh>
    <phoneticPr fontId="1"/>
  </si>
  <si>
    <t>近畿大学工学部</t>
    <rPh sb="0" eb="7">
      <t>キンキダイガクコウガクブ</t>
    </rPh>
    <phoneticPr fontId="1"/>
  </si>
  <si>
    <t>工学部
化学生命工学科</t>
    <phoneticPr fontId="1"/>
  </si>
  <si>
    <t>白石 浩平　他</t>
    <rPh sb="0" eb="2">
      <t>シライシ</t>
    </rPh>
    <rPh sb="3" eb="5">
      <t>コウヘイ</t>
    </rPh>
    <phoneticPr fontId="1"/>
  </si>
  <si>
    <t>8/5～8/7</t>
  </si>
  <si>
    <t>月～水</t>
    <rPh sb="0" eb="1">
      <t>ゲツ</t>
    </rPh>
    <rPh sb="2" eb="3">
      <t>スイ</t>
    </rPh>
    <phoneticPr fontId="1"/>
  </si>
  <si>
    <t>20人程度</t>
    <rPh sb="2" eb="3">
      <t>ニン</t>
    </rPh>
    <phoneticPr fontId="1"/>
  </si>
  <si>
    <t>広島国際大学</t>
    <rPh sb="0" eb="2">
      <t>ヒロシマ</t>
    </rPh>
    <rPh sb="2" eb="4">
      <t>コクサイ</t>
    </rPh>
    <rPh sb="4" eb="6">
      <t>ダイガク</t>
    </rPh>
    <phoneticPr fontId="1"/>
  </si>
  <si>
    <t>総合リハビリテーション学部
リハビリテーション学科</t>
    <phoneticPr fontId="1"/>
  </si>
  <si>
    <t>解剖学Ⅱ</t>
    <phoneticPr fontId="1"/>
  </si>
  <si>
    <t>後期</t>
    <phoneticPr fontId="1"/>
  </si>
  <si>
    <t>里田 隆博</t>
    <phoneticPr fontId="1"/>
  </si>
  <si>
    <t>9/25～1/29</t>
    <phoneticPr fontId="1"/>
  </si>
  <si>
    <t>水</t>
    <phoneticPr fontId="1"/>
  </si>
  <si>
    <t>16:20～17:50</t>
    <phoneticPr fontId="1"/>
  </si>
  <si>
    <t>無料</t>
    <phoneticPr fontId="1"/>
  </si>
  <si>
    <t>テキスト代：
標準理学療法学・作業療法学　解剖学第5版　定価：6000円（税別）</t>
    <phoneticPr fontId="1"/>
  </si>
  <si>
    <t>広島修道大学</t>
    <rPh sb="0" eb="6">
      <t>ヒロシマシュウドウダイガク</t>
    </rPh>
    <phoneticPr fontId="1"/>
  </si>
  <si>
    <t>人間環境学部</t>
    <rPh sb="0" eb="2">
      <t>ニンゲン</t>
    </rPh>
    <rPh sb="2" eb="4">
      <t>カンキョウ</t>
    </rPh>
    <rPh sb="4" eb="6">
      <t>ガクブ</t>
    </rPh>
    <phoneticPr fontId="5"/>
  </si>
  <si>
    <t>フィールド特殊講義（フィールドサイエンス：生物学の最前線）</t>
    <rPh sb="5" eb="9">
      <t>トクシュコウギ</t>
    </rPh>
    <rPh sb="21" eb="24">
      <t>セイブツガク</t>
    </rPh>
    <rPh sb="25" eb="28">
      <t>サイゼンセン</t>
    </rPh>
    <phoneticPr fontId="5"/>
  </si>
  <si>
    <t>前期集中</t>
    <rPh sb="0" eb="2">
      <t>ゼンキ</t>
    </rPh>
    <rPh sb="2" eb="4">
      <t>シュウチュウ</t>
    </rPh>
    <phoneticPr fontId="5"/>
  </si>
  <si>
    <t>鈴木 智也
他</t>
    <rPh sb="0" eb="2">
      <t>スズキ</t>
    </rPh>
    <rPh sb="3" eb="5">
      <t>トモヤ</t>
    </rPh>
    <rPh sb="6" eb="7">
      <t>ホカ</t>
    </rPh>
    <phoneticPr fontId="5"/>
  </si>
  <si>
    <t>7/31～8/2
8/7・8/8</t>
    <phoneticPr fontId="1"/>
  </si>
  <si>
    <t>水～金
水・木</t>
    <rPh sb="0" eb="1">
      <t>スイ</t>
    </rPh>
    <rPh sb="2" eb="3">
      <t>キン</t>
    </rPh>
    <rPh sb="4" eb="5">
      <t>スイ</t>
    </rPh>
    <rPh sb="6" eb="7">
      <t>モク</t>
    </rPh>
    <phoneticPr fontId="1"/>
  </si>
  <si>
    <t>10:45～16:20</t>
    <phoneticPr fontId="1"/>
  </si>
  <si>
    <t>国際コミュニティ学部</t>
    <rPh sb="0" eb="2">
      <t>コクサイ</t>
    </rPh>
    <rPh sb="8" eb="10">
      <t>ガクブ</t>
    </rPh>
    <phoneticPr fontId="5"/>
  </si>
  <si>
    <t>地域行政入門</t>
    <rPh sb="0" eb="2">
      <t>チイキ</t>
    </rPh>
    <rPh sb="2" eb="4">
      <t>ギョウセイ</t>
    </rPh>
    <rPh sb="4" eb="6">
      <t>ニュウモン</t>
    </rPh>
    <phoneticPr fontId="5"/>
  </si>
  <si>
    <t>広本 政幸
他</t>
    <rPh sb="0" eb="2">
      <t>ヒロモト</t>
    </rPh>
    <rPh sb="3" eb="5">
      <t>マサユキ</t>
    </rPh>
    <rPh sb="6" eb="7">
      <t>ホカ</t>
    </rPh>
    <phoneticPr fontId="5"/>
  </si>
  <si>
    <t>11/20～1/22</t>
    <phoneticPr fontId="1"/>
  </si>
  <si>
    <t>10:45～12:15</t>
    <phoneticPr fontId="1"/>
  </si>
  <si>
    <t>全学共通系科目</t>
    <rPh sb="0" eb="2">
      <t>ゼンガク</t>
    </rPh>
    <rPh sb="2" eb="4">
      <t>キョウツウ</t>
    </rPh>
    <rPh sb="4" eb="5">
      <t>ケイ</t>
    </rPh>
    <rPh sb="5" eb="7">
      <t>カモク</t>
    </rPh>
    <phoneticPr fontId="5"/>
  </si>
  <si>
    <t>情報科学概論</t>
    <rPh sb="0" eb="2">
      <t>ジョウホウ</t>
    </rPh>
    <rPh sb="2" eb="4">
      <t>カガク</t>
    </rPh>
    <rPh sb="4" eb="6">
      <t>ガイロン</t>
    </rPh>
    <phoneticPr fontId="5"/>
  </si>
  <si>
    <t>藤原 久志</t>
    <rPh sb="0" eb="2">
      <t>フジワラ</t>
    </rPh>
    <rPh sb="3" eb="4">
      <t>ヒサシ</t>
    </rPh>
    <rPh sb="4" eb="5">
      <t>シ</t>
    </rPh>
    <phoneticPr fontId="5"/>
  </si>
  <si>
    <t>オンライン(同時)</t>
  </si>
  <si>
    <t>10/7～1/27</t>
  </si>
  <si>
    <t>月</t>
    <rPh sb="0" eb="1">
      <t>ゲツ</t>
    </rPh>
    <phoneticPr fontId="5"/>
  </si>
  <si>
    <t>16:20～17:50</t>
    <phoneticPr fontId="5"/>
  </si>
  <si>
    <t>資料等は必要に応じて授業で提示等します。
オンライン受講の準備等については、大学（事務局）からの指示に従ってください。</t>
  </si>
  <si>
    <t>法学部</t>
    <rPh sb="0" eb="3">
      <t>ホウガクブ</t>
    </rPh>
    <phoneticPr fontId="5"/>
  </si>
  <si>
    <t>演習（国際政治学）</t>
  </si>
  <si>
    <t>永山 博之</t>
    <phoneticPr fontId="1"/>
  </si>
  <si>
    <t>東千田
キャンパス</t>
  </si>
  <si>
    <t>10/2～1/29</t>
  </si>
  <si>
    <t>オンラインはMicrosoft Teamsを使用する。
対面又はオンライン（同時）の希望を推薦名簿の備考欄に必ず記入してください。</t>
    <phoneticPr fontId="1"/>
  </si>
  <si>
    <t>法社会学</t>
  </si>
  <si>
    <t>浅利 宙</t>
    <phoneticPr fontId="1"/>
  </si>
  <si>
    <t>社会学1</t>
  </si>
  <si>
    <t>江頭 大藏</t>
    <phoneticPr fontId="1"/>
  </si>
  <si>
    <t>10/3～1/23</t>
  </si>
  <si>
    <t>木</t>
    <rPh sb="0" eb="1">
      <t>モク</t>
    </rPh>
    <phoneticPr fontId="5"/>
  </si>
  <si>
    <t>19:40～21:10</t>
  </si>
  <si>
    <t>東洋法制史特講</t>
  </si>
  <si>
    <t>SUN LU</t>
    <phoneticPr fontId="1"/>
  </si>
  <si>
    <t>対面又はオンライン（同時）の希望を推薦名簿の備考欄に必ず記入してください。</t>
    <phoneticPr fontId="1"/>
  </si>
  <si>
    <t>経済学入門</t>
    <rPh sb="0" eb="5">
      <t>ケイザイガクニュウモン</t>
    </rPh>
    <phoneticPr fontId="5"/>
  </si>
  <si>
    <t>オンライン（同時）はMicrosoft Teamsを使用します。
この授業は大学の正規の2単位の授業で、毎回きちんと受講するには高校生にとってある程度の負担があります。
対面又はオンライン（同時）の希望を推薦名簿の備考欄に必ず記入してください。</t>
    <phoneticPr fontId="1"/>
  </si>
  <si>
    <t>西洋政治史</t>
  </si>
  <si>
    <t>荒木 隆人</t>
    <phoneticPr fontId="1"/>
  </si>
  <si>
    <t>10/7～2/3</t>
  </si>
  <si>
    <t>キャリア形成論</t>
  </si>
  <si>
    <t>10/8～1/28</t>
  </si>
  <si>
    <t>火</t>
    <rPh sb="0" eb="1">
      <t>カ</t>
    </rPh>
    <phoneticPr fontId="5"/>
  </si>
  <si>
    <t>オンライン（同時）はMicrosoft Teamsを使用する。
対面又はオンライン（同時）の希望を推薦名簿の備考欄に必ず記入してください。</t>
    <phoneticPr fontId="1"/>
  </si>
  <si>
    <t>地球惑星科学概説B</t>
    <rPh sb="0" eb="4">
      <t>チキュウワクセイ</t>
    </rPh>
    <rPh sb="4" eb="6">
      <t>カガク</t>
    </rPh>
    <rPh sb="6" eb="8">
      <t>ガイセツ</t>
    </rPh>
    <phoneticPr fontId="5"/>
  </si>
  <si>
    <t>薮田ひかる
他</t>
    <rPh sb="0" eb="2">
      <t>ヤブタ</t>
    </rPh>
    <rPh sb="6" eb="7">
      <t>ホカ</t>
    </rPh>
    <phoneticPr fontId="5"/>
  </si>
  <si>
    <t>東広島
キャンパス</t>
    <rPh sb="0" eb="3">
      <t>ヒガシヒロシマ</t>
    </rPh>
    <phoneticPr fontId="1"/>
  </si>
  <si>
    <t>11/29～2/5</t>
  </si>
  <si>
    <t>水・金</t>
    <rPh sb="0" eb="1">
      <t>スイ</t>
    </rPh>
    <rPh sb="2" eb="3">
      <t>キン</t>
    </rPh>
    <phoneticPr fontId="5"/>
  </si>
  <si>
    <t>安田女子大学</t>
    <rPh sb="0" eb="6">
      <t>ヤスダジョシダイガク</t>
    </rPh>
    <phoneticPr fontId="1"/>
  </si>
  <si>
    <t>全学部
全学科</t>
    <rPh sb="0" eb="3">
      <t>ゼンガクブ</t>
    </rPh>
    <rPh sb="4" eb="5">
      <t>ゼン</t>
    </rPh>
    <rPh sb="5" eb="7">
      <t>ガッカ</t>
    </rPh>
    <phoneticPr fontId="1"/>
  </si>
  <si>
    <t>現代のビジネスＡ
（対人コミュニケーション論―日常生活の自己表現）</t>
    <phoneticPr fontId="1"/>
  </si>
  <si>
    <t>立花 知香</t>
    <phoneticPr fontId="1"/>
  </si>
  <si>
    <t>本学</t>
    <rPh sb="0" eb="2">
      <t>ホンガク</t>
    </rPh>
    <phoneticPr fontId="10"/>
  </si>
  <si>
    <t>8/5～8/8</t>
    <phoneticPr fontId="1"/>
  </si>
  <si>
    <t>月
～
木</t>
    <rPh sb="0" eb="1">
      <t>ゲツ</t>
    </rPh>
    <rPh sb="4" eb="5">
      <t>モク</t>
    </rPh>
    <phoneticPr fontId="1"/>
  </si>
  <si>
    <t>女子に限る。
科目等履修生としての申込のみ受け入れる。資料プリント等は授業で配布します。人間関係づくりについて考え学ぶ授業です。
授業中もそれを意識したパフォーマンスを期待します。</t>
    <phoneticPr fontId="1"/>
  </si>
  <si>
    <t>福山大学</t>
  </si>
  <si>
    <t>経済学部
経済学科</t>
    <rPh sb="0" eb="4">
      <t>ケイザイガクブ</t>
    </rPh>
    <rPh sb="5" eb="9">
      <t>ケイザイガッカ</t>
    </rPh>
    <phoneticPr fontId="5"/>
  </si>
  <si>
    <t>地方財政論Ⅱ</t>
  </si>
  <si>
    <t>佐藤 彰三</t>
    <phoneticPr fontId="1"/>
  </si>
  <si>
    <t>9/19～1/23</t>
  </si>
  <si>
    <t>-</t>
  </si>
  <si>
    <t>初回の集合場所：本学キャンパス1号館3階経済学部事務室前（12時30分）</t>
  </si>
  <si>
    <t>薬学部
薬学科</t>
    <rPh sb="0" eb="3">
      <t>ヤクガクブ</t>
    </rPh>
    <rPh sb="4" eb="7">
      <t>ヤクガッカ</t>
    </rPh>
    <phoneticPr fontId="5"/>
  </si>
  <si>
    <t>微生物学</t>
  </si>
  <si>
    <t>半田 由佳</t>
  </si>
  <si>
    <t>9/24～1/28</t>
  </si>
  <si>
    <t>初回（9月24日）の集合場所：本学キャンパス未来創造館１階ロビー</t>
  </si>
  <si>
    <t>人間文化学部
メディア・映像学科</t>
    <rPh sb="0" eb="6">
      <t>ニンゲンブンカガクブ</t>
    </rPh>
    <rPh sb="12" eb="16">
      <t>エイゾウガッカ</t>
    </rPh>
    <phoneticPr fontId="5"/>
  </si>
  <si>
    <t>マルチメディア論</t>
    <rPh sb="7" eb="8">
      <t>ロン</t>
    </rPh>
    <phoneticPr fontId="5"/>
  </si>
  <si>
    <t>渡辺 浩司</t>
    <rPh sb="0" eb="2">
      <t>ワタナベ</t>
    </rPh>
    <rPh sb="3" eb="5">
      <t>コウジ</t>
    </rPh>
    <phoneticPr fontId="5"/>
  </si>
  <si>
    <t>初回の集合場所：本学キャンパス19号館2階19201教室（予定）</t>
  </si>
  <si>
    <t>大学教育センター</t>
    <rPh sb="0" eb="4">
      <t>ダイガクキョウイク</t>
    </rPh>
    <phoneticPr fontId="5"/>
  </si>
  <si>
    <t>地域防災応用</t>
  </si>
  <si>
    <t>津田 将行
他</t>
    <rPh sb="0" eb="2">
      <t>ツダ</t>
    </rPh>
    <rPh sb="3" eb="5">
      <t>マサユキ</t>
    </rPh>
    <rPh sb="6" eb="7">
      <t>ホカ</t>
    </rPh>
    <phoneticPr fontId="5"/>
  </si>
  <si>
    <t>資料配布。希望者はテキスト（4,000円予定）を購入。
初回の集合場所：本学キャンパス1号館3階経済学部事務室前（予定）</t>
  </si>
  <si>
    <t>経済学部
国際経済学科</t>
    <rPh sb="0" eb="4">
      <t>ケイザイガクブ</t>
    </rPh>
    <rPh sb="5" eb="7">
      <t>コクサイ</t>
    </rPh>
    <rPh sb="7" eb="11">
      <t>ケイザイガッカ</t>
    </rPh>
    <phoneticPr fontId="5"/>
  </si>
  <si>
    <t>国際機関論</t>
  </si>
  <si>
    <t>足立 浩一</t>
    <rPh sb="0" eb="2">
      <t>アダチ</t>
    </rPh>
    <rPh sb="3" eb="5">
      <t>コウイチ</t>
    </rPh>
    <phoneticPr fontId="5"/>
  </si>
  <si>
    <t>9/26～1/30</t>
  </si>
  <si>
    <t>初回の集合場所：本学キャンパス1号館3階経済学部事務室前</t>
  </si>
  <si>
    <t>生命工学部
健康栄養科学科</t>
    <rPh sb="0" eb="2">
      <t>セイメイ</t>
    </rPh>
    <rPh sb="2" eb="5">
      <t>コウガクブ</t>
    </rPh>
    <rPh sb="6" eb="8">
      <t>ケンコウ</t>
    </rPh>
    <rPh sb="8" eb="10">
      <t>エイヨウ</t>
    </rPh>
    <rPh sb="10" eb="13">
      <t>カガクカ</t>
    </rPh>
    <phoneticPr fontId="5"/>
  </si>
  <si>
    <t>初回の集合場所：本学キャンパス18号館4階井ノ内教員室(予定)</t>
    <rPh sb="0" eb="2">
      <t>ショカイ</t>
    </rPh>
    <rPh sb="3" eb="5">
      <t>シュウゴウ</t>
    </rPh>
    <rPh sb="5" eb="7">
      <t>バショ</t>
    </rPh>
    <rPh sb="8" eb="10">
      <t>ホンガク</t>
    </rPh>
    <rPh sb="17" eb="19">
      <t>ゴウカン</t>
    </rPh>
    <rPh sb="20" eb="21">
      <t>カイ</t>
    </rPh>
    <rPh sb="21" eb="22">
      <t>イ</t>
    </rPh>
    <rPh sb="23" eb="24">
      <t>ウチ</t>
    </rPh>
    <rPh sb="24" eb="27">
      <t>キョウインシツ</t>
    </rPh>
    <rPh sb="28" eb="30">
      <t>ヨテイ</t>
    </rPh>
    <phoneticPr fontId="5"/>
  </si>
  <si>
    <t>01105</t>
    <phoneticPr fontId="1"/>
  </si>
  <si>
    <t>01106</t>
  </si>
  <si>
    <t>01107</t>
    <phoneticPr fontId="1"/>
  </si>
  <si>
    <t>01108</t>
    <phoneticPr fontId="1"/>
  </si>
  <si>
    <t>03101</t>
    <phoneticPr fontId="1"/>
  </si>
  <si>
    <t>17102</t>
    <phoneticPr fontId="1"/>
  </si>
  <si>
    <t>18101</t>
    <phoneticPr fontId="1"/>
  </si>
  <si>
    <t>18102</t>
    <phoneticPr fontId="1"/>
  </si>
  <si>
    <t>20102</t>
    <phoneticPr fontId="1"/>
  </si>
  <si>
    <t>21111</t>
    <phoneticPr fontId="1"/>
  </si>
  <si>
    <t>21112</t>
    <phoneticPr fontId="1"/>
  </si>
  <si>
    <t>21113</t>
    <phoneticPr fontId="1"/>
  </si>
  <si>
    <t>21114</t>
    <phoneticPr fontId="1"/>
  </si>
  <si>
    <t>21115</t>
    <phoneticPr fontId="1"/>
  </si>
  <si>
    <t>21116</t>
    <phoneticPr fontId="1"/>
  </si>
  <si>
    <t>21117</t>
    <phoneticPr fontId="1"/>
  </si>
  <si>
    <t>21118</t>
    <phoneticPr fontId="1"/>
  </si>
  <si>
    <t>25101</t>
    <phoneticPr fontId="1"/>
  </si>
  <si>
    <t>40101</t>
    <phoneticPr fontId="1"/>
  </si>
  <si>
    <t>40102</t>
    <phoneticPr fontId="1"/>
  </si>
  <si>
    <t>40103</t>
    <phoneticPr fontId="1"/>
  </si>
  <si>
    <t>40104</t>
    <phoneticPr fontId="1"/>
  </si>
  <si>
    <t>40105</t>
    <phoneticPr fontId="1"/>
  </si>
  <si>
    <t>40106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</si>
</sst>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4"/>
      <color indexed="62"/>
      <name val="ＭＳ ゴシック"/>
      <family val="3"/>
      <charset val="128"/>
    </font>
    <font>
      <sz val="11"/>
      <name val="ＭＳ Ｐゴシック"/>
      <family val="3"/>
      <charset val="128"/>
    </font>
    <font>
      <sz val="10"/>
      <name val="ＭＳ ゴシック"/>
      <family val="3"/>
      <charset val="128"/>
    </font>
    <font>
      <b/>
      <sz val="10"/>
      <name val="ＭＳ ゴシック"/>
      <family val="3"/>
      <charset val="128"/>
    </font>
    <font>
      <sz val="10"/>
      <name val="ＭＳ Ｐゴシック"/>
      <family val="3"/>
      <charset val="128"/>
    </font>
    <font>
      <b/>
      <sz val="8"/>
      <name val="ＭＳ ゴシック"/>
      <family val="3"/>
      <charset val="128"/>
    </font>
    <font>
      <sz val="9"/>
      <name val="ＭＳ ゴシック"/>
      <family val="3"/>
      <charset val="128"/>
    </font>
    <font>
      <u/>
      <sz val="9"/>
      <name val="ＭＳ ゴシック"/>
      <family val="3"/>
      <charset val="128"/>
    </font>
    <font>
      <b/>
      <sz val="16"/>
      <name val="ＭＳ ゴシック"/>
      <family val="3"/>
      <charset val="128"/>
    </font>
    <font>
      <b/>
      <sz val="16"/>
      <name val="ＭＳ Ｐゴシック"/>
      <family val="3"/>
      <charset val="128"/>
    </font>
    <font>
      <b/>
      <sz val="9"/>
      <name val="ＭＳ Ｐゴシック"/>
      <family val="3"/>
      <charset val="128"/>
    </font>
    <font>
      <sz val="9"/>
      <name val="ＭＳ Ｐゴシック"/>
      <family val="3"/>
      <charset val="128"/>
    </font>
    <font>
      <sz val="8"/>
      <name val="ＭＳ ゴシック"/>
      <family val="3"/>
      <charset val="128"/>
    </font>
    <font>
      <b/>
      <sz val="9"/>
      <name val="ＭＳ ゴシック"/>
      <family val="3"/>
      <charset val="128"/>
    </font>
    <font>
      <sz val="8"/>
      <name val="ＭＳ Ｐゴシック"/>
      <family val="3"/>
      <charset val="128"/>
    </font>
    <font>
      <sz val="6"/>
      <name val="ＭＳ ゴシック"/>
      <family val="3"/>
      <charset val="128"/>
    </font>
    <font>
      <sz val="6.5"/>
      <name val="ＭＳ ゴシック"/>
      <family val="3"/>
      <charset val="128"/>
    </font>
    <font>
      <sz val="9"/>
      <color rgb="FFFF0000"/>
      <name val="ＭＳ ゴシック"/>
      <family val="3"/>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s>
  <cellStyleXfs count="3">
    <xf numFmtId="0" fontId="0" fillId="0" borderId="0"/>
    <xf numFmtId="0" fontId="5" fillId="0" borderId="0">
      <alignment vertical="center"/>
    </xf>
    <xf numFmtId="0" fontId="5" fillId="0" borderId="0">
      <alignment vertical="center"/>
    </xf>
  </cellStyleXfs>
  <cellXfs count="205">
    <xf numFmtId="0" fontId="0" fillId="0" borderId="0" xfId="0"/>
    <xf numFmtId="0" fontId="2" fillId="0" borderId="0" xfId="0" applyFont="1" applyAlignment="1">
      <alignment vertical="center"/>
    </xf>
    <xf numFmtId="0" fontId="2" fillId="0" borderId="1" xfId="0" applyFont="1" applyBorder="1" applyAlignment="1">
      <alignment vertical="center"/>
    </xf>
    <xf numFmtId="0" fontId="5" fillId="0" borderId="0" xfId="0" applyFont="1" applyAlignment="1">
      <alignment vertical="center"/>
    </xf>
    <xf numFmtId="0" fontId="2" fillId="0" borderId="0" xfId="0" applyFont="1" applyAlignment="1">
      <alignment horizontal="right"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vertical="center"/>
    </xf>
    <xf numFmtId="0" fontId="9" fillId="0" borderId="2" xfId="0" applyFont="1" applyBorder="1" applyAlignment="1">
      <alignment horizontal="center" vertical="center" wrapText="1"/>
    </xf>
    <xf numFmtId="0" fontId="7" fillId="0" borderId="2" xfId="0" applyFont="1" applyBorder="1" applyAlignment="1">
      <alignment horizontal="center" vertical="center" shrinkToFit="1"/>
    </xf>
    <xf numFmtId="0" fontId="6" fillId="0" borderId="0" xfId="0" applyFont="1" applyAlignment="1">
      <alignment vertical="center"/>
    </xf>
    <xf numFmtId="0" fontId="8" fillId="0" borderId="2" xfId="0" applyFont="1" applyBorder="1" applyAlignment="1">
      <alignment vertical="center" wrapText="1"/>
    </xf>
    <xf numFmtId="0" fontId="8" fillId="0" borderId="2" xfId="0" applyFont="1" applyBorder="1" applyAlignment="1">
      <alignment vertical="center" shrinkToFi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12" fillId="0" borderId="0" xfId="2" applyFont="1" applyAlignment="1">
      <alignment horizontal="center" vertical="center"/>
    </xf>
    <xf numFmtId="0" fontId="13" fillId="0" borderId="0" xfId="2" applyFont="1" applyAlignment="1">
      <alignment horizontal="center" vertical="center"/>
    </xf>
    <xf numFmtId="0" fontId="10" fillId="0" borderId="0" xfId="2" applyFont="1">
      <alignment vertical="center"/>
    </xf>
    <xf numFmtId="0" fontId="14" fillId="0" borderId="0" xfId="2" applyFont="1" applyAlignment="1">
      <alignment horizontal="center" vertical="center"/>
    </xf>
    <xf numFmtId="0" fontId="15" fillId="0" borderId="0" xfId="2" applyFont="1" applyAlignment="1">
      <alignment horizontal="center" vertical="center"/>
    </xf>
    <xf numFmtId="0" fontId="16" fillId="0" borderId="0" xfId="2" applyFont="1">
      <alignment vertical="center"/>
    </xf>
    <xf numFmtId="0" fontId="10" fillId="0" borderId="0" xfId="2" applyFont="1" applyAlignment="1">
      <alignment horizontal="center" vertical="center"/>
    </xf>
    <xf numFmtId="0" fontId="6" fillId="0" borderId="0" xfId="2" applyFont="1" applyAlignment="1">
      <alignment horizontal="center" vertical="center"/>
    </xf>
    <xf numFmtId="49" fontId="10" fillId="0" borderId="0" xfId="2" applyNumberFormat="1" applyFont="1" applyAlignment="1">
      <alignment horizontal="center" vertical="center" shrinkToFit="1"/>
    </xf>
    <xf numFmtId="0" fontId="10" fillId="0" borderId="0" xfId="2" applyFont="1" applyAlignment="1">
      <alignment vertical="center" wrapText="1"/>
    </xf>
    <xf numFmtId="0" fontId="10" fillId="0" borderId="0" xfId="2" applyFont="1" applyAlignment="1">
      <alignment horizontal="center" vertical="center" shrinkToFit="1"/>
    </xf>
    <xf numFmtId="0" fontId="16" fillId="0" borderId="0" xfId="2" applyFont="1" applyAlignment="1">
      <alignment horizontal="center" vertical="center" shrinkToFit="1"/>
    </xf>
    <xf numFmtId="0" fontId="17" fillId="0" borderId="0" xfId="2" applyFont="1" applyAlignment="1">
      <alignment horizontal="center" vertical="center"/>
    </xf>
    <xf numFmtId="0" fontId="15" fillId="0" borderId="12" xfId="2" applyFont="1" applyBorder="1" applyAlignment="1">
      <alignment horizontal="center" vertical="center" wrapText="1"/>
    </xf>
    <xf numFmtId="0" fontId="15" fillId="0" borderId="12" xfId="2" applyFont="1" applyBorder="1" applyAlignment="1">
      <alignment horizontal="center" vertical="center" shrinkToFit="1"/>
    </xf>
    <xf numFmtId="0" fontId="17" fillId="0" borderId="12" xfId="2" applyFont="1" applyBorder="1" applyAlignment="1">
      <alignment horizontal="center" vertical="center" wrapText="1"/>
    </xf>
    <xf numFmtId="0" fontId="17" fillId="0" borderId="12" xfId="2" applyFont="1" applyBorder="1" applyAlignment="1">
      <alignment horizontal="center" vertical="center" textRotation="255" wrapText="1"/>
    </xf>
    <xf numFmtId="0" fontId="10" fillId="0" borderId="13" xfId="2" applyFont="1" applyBorder="1" applyAlignment="1">
      <alignment horizontal="left" vertical="center" wrapText="1"/>
    </xf>
    <xf numFmtId="0" fontId="10" fillId="0" borderId="14" xfId="2" applyFont="1" applyBorder="1" applyAlignment="1">
      <alignment vertical="center" wrapText="1" shrinkToFit="1"/>
    </xf>
    <xf numFmtId="0" fontId="10" fillId="0" borderId="14" xfId="2" applyFont="1" applyBorder="1" applyAlignment="1">
      <alignment vertical="center" shrinkToFit="1"/>
    </xf>
    <xf numFmtId="0" fontId="15" fillId="0" borderId="14" xfId="2" applyFont="1" applyBorder="1" applyAlignment="1">
      <alignment horizontal="center" vertical="center" shrinkToFit="1"/>
    </xf>
    <xf numFmtId="0" fontId="10" fillId="0" borderId="14" xfId="2" applyFont="1" applyBorder="1" applyAlignment="1">
      <alignment horizontal="center" vertical="center" shrinkToFit="1"/>
    </xf>
    <xf numFmtId="0" fontId="10" fillId="0" borderId="14" xfId="2" applyFont="1" applyBorder="1" applyAlignment="1">
      <alignment horizontal="center" vertical="center" wrapText="1" shrinkToFit="1"/>
    </xf>
    <xf numFmtId="0" fontId="16" fillId="0" borderId="14" xfId="2" applyFont="1" applyBorder="1" applyAlignment="1">
      <alignment horizontal="center" vertical="center" shrinkToFit="1"/>
    </xf>
    <xf numFmtId="0" fontId="15" fillId="0" borderId="14" xfId="2" applyFont="1" applyBorder="1" applyAlignment="1">
      <alignment horizontal="center" vertical="center" wrapText="1" shrinkToFit="1"/>
    </xf>
    <xf numFmtId="0" fontId="20" fillId="0" borderId="14" xfId="2" applyFont="1" applyBorder="1" applyAlignment="1">
      <alignment horizontal="center" vertical="center" wrapText="1"/>
    </xf>
    <xf numFmtId="0" fontId="18" fillId="0" borderId="14" xfId="2" applyFont="1" applyBorder="1" applyAlignment="1">
      <alignment vertical="center" wrapText="1"/>
    </xf>
    <xf numFmtId="0" fontId="21" fillId="0" borderId="13" xfId="2" applyFont="1" applyBorder="1">
      <alignment vertical="center"/>
    </xf>
    <xf numFmtId="0" fontId="15" fillId="0" borderId="14" xfId="2" applyFont="1" applyBorder="1" applyAlignment="1">
      <alignment horizontal="center" vertical="center" textRotation="255" shrinkToFit="1"/>
    </xf>
    <xf numFmtId="0" fontId="20" fillId="0" borderId="18" xfId="2" applyFont="1" applyBorder="1" applyAlignment="1">
      <alignment horizontal="center" vertical="center" wrapText="1"/>
    </xf>
    <xf numFmtId="0" fontId="18" fillId="0" borderId="14" xfId="2" applyFont="1" applyBorder="1" applyAlignment="1">
      <alignment horizontal="justify" vertical="center" wrapText="1"/>
    </xf>
    <xf numFmtId="0" fontId="19" fillId="0" borderId="14" xfId="2" applyFont="1" applyBorder="1" applyAlignment="1">
      <alignment horizontal="center" vertical="center" wrapText="1" shrinkToFit="1"/>
    </xf>
    <xf numFmtId="0" fontId="10" fillId="0" borderId="14" xfId="2" applyFont="1" applyBorder="1" applyAlignment="1">
      <alignment horizontal="center" vertical="center" textRotation="255" shrinkToFit="1"/>
    </xf>
    <xf numFmtId="0" fontId="10" fillId="0" borderId="12" xfId="2" applyFont="1" applyBorder="1" applyAlignment="1">
      <alignment vertical="center" wrapText="1" shrinkToFit="1"/>
    </xf>
    <xf numFmtId="0" fontId="10" fillId="0" borderId="12" xfId="2" applyFont="1" applyBorder="1" applyAlignment="1">
      <alignment horizontal="center" vertical="center" wrapText="1"/>
    </xf>
    <xf numFmtId="0" fontId="10" fillId="0" borderId="12" xfId="2" applyFont="1" applyBorder="1" applyAlignment="1">
      <alignment horizontal="center" vertical="center" wrapText="1" shrinkToFit="1"/>
    </xf>
    <xf numFmtId="0" fontId="16" fillId="0" borderId="12" xfId="2" applyFont="1" applyBorder="1" applyAlignment="1">
      <alignment horizontal="center" vertical="center" shrinkToFit="1"/>
    </xf>
    <xf numFmtId="0" fontId="10" fillId="0" borderId="12" xfId="2" applyFont="1" applyBorder="1" applyAlignment="1">
      <alignment horizontal="center" vertical="center" shrinkToFit="1"/>
    </xf>
    <xf numFmtId="0" fontId="15" fillId="0" borderId="12" xfId="2" applyFont="1" applyBorder="1" applyAlignment="1">
      <alignment horizontal="center" vertical="center" wrapText="1" shrinkToFit="1"/>
    </xf>
    <xf numFmtId="0" fontId="20" fillId="0" borderId="17" xfId="2" applyFont="1" applyBorder="1" applyAlignment="1">
      <alignment horizontal="center" vertical="center" wrapText="1"/>
    </xf>
    <xf numFmtId="0" fontId="18" fillId="0" borderId="12" xfId="2" applyFont="1" applyBorder="1" applyAlignment="1">
      <alignment vertical="center" wrapText="1"/>
    </xf>
    <xf numFmtId="0" fontId="10" fillId="0" borderId="2" xfId="2" applyFont="1" applyBorder="1" applyAlignment="1">
      <alignment vertical="center" wrapText="1"/>
    </xf>
    <xf numFmtId="0" fontId="10" fillId="0" borderId="2" xfId="2" applyFont="1" applyBorder="1" applyAlignment="1">
      <alignment vertical="center" wrapText="1" shrinkToFit="1"/>
    </xf>
    <xf numFmtId="0" fontId="15" fillId="0" borderId="2" xfId="2" applyFont="1" applyBorder="1" applyAlignment="1">
      <alignment horizontal="center" vertical="center" shrinkToFit="1"/>
    </xf>
    <xf numFmtId="0" fontId="10" fillId="0" borderId="2" xfId="2" applyFont="1" applyBorder="1" applyAlignment="1">
      <alignment horizontal="center" vertical="center" wrapText="1"/>
    </xf>
    <xf numFmtId="0" fontId="10" fillId="0" borderId="2" xfId="2" applyFont="1" applyBorder="1" applyAlignment="1">
      <alignment horizontal="center" vertical="center" wrapText="1" shrinkToFit="1"/>
    </xf>
    <xf numFmtId="0" fontId="16" fillId="0" borderId="2" xfId="2" applyFont="1" applyBorder="1" applyAlignment="1">
      <alignment horizontal="center" vertical="center" shrinkToFit="1"/>
    </xf>
    <xf numFmtId="0" fontId="10" fillId="0" borderId="2" xfId="2" applyFont="1" applyBorder="1" applyAlignment="1">
      <alignment horizontal="center" vertical="center" shrinkToFit="1"/>
    </xf>
    <xf numFmtId="0" fontId="15" fillId="0" borderId="2" xfId="2" applyFont="1" applyBorder="1" applyAlignment="1">
      <alignment horizontal="center" vertical="center" wrapText="1" shrinkToFit="1"/>
    </xf>
    <xf numFmtId="0" fontId="20" fillId="0" borderId="2" xfId="2" applyFont="1" applyBorder="1" applyAlignment="1">
      <alignment horizontal="center" vertical="center" wrapText="1"/>
    </xf>
    <xf numFmtId="0" fontId="18" fillId="0" borderId="2" xfId="2" applyFont="1" applyBorder="1" applyAlignment="1">
      <alignment vertical="center" wrapText="1"/>
    </xf>
    <xf numFmtId="0" fontId="16" fillId="0" borderId="2" xfId="2" applyFont="1" applyBorder="1" applyAlignment="1">
      <alignment vertical="center" wrapText="1" shrinkToFit="1"/>
    </xf>
    <xf numFmtId="20" fontId="15" fillId="0" borderId="2" xfId="2" applyNumberFormat="1" applyFont="1" applyBorder="1" applyAlignment="1">
      <alignment horizontal="center" vertical="center" wrapText="1" shrinkToFit="1"/>
    </xf>
    <xf numFmtId="0" fontId="10" fillId="0" borderId="11" xfId="2" applyFont="1" applyBorder="1" applyAlignment="1">
      <alignment vertical="center" wrapText="1"/>
    </xf>
    <xf numFmtId="0" fontId="10" fillId="0" borderId="13" xfId="2" applyFont="1" applyBorder="1" applyAlignment="1">
      <alignment vertical="center" wrapText="1" shrinkToFit="1"/>
    </xf>
    <xf numFmtId="0" fontId="15" fillId="0" borderId="13" xfId="2" applyFont="1" applyBorder="1" applyAlignment="1">
      <alignment horizontal="center" vertical="center" shrinkToFit="1"/>
    </xf>
    <xf numFmtId="0" fontId="10" fillId="0" borderId="13" xfId="2" applyFont="1" applyBorder="1" applyAlignment="1">
      <alignment horizontal="center" vertical="center" wrapText="1"/>
    </xf>
    <xf numFmtId="0" fontId="10" fillId="0" borderId="13" xfId="2" applyFont="1" applyBorder="1" applyAlignment="1">
      <alignment horizontal="center" vertical="center" wrapText="1" shrinkToFit="1"/>
    </xf>
    <xf numFmtId="0" fontId="16" fillId="0" borderId="13" xfId="2" applyFont="1" applyBorder="1" applyAlignment="1">
      <alignment horizontal="center" vertical="center" shrinkToFit="1"/>
    </xf>
    <xf numFmtId="0" fontId="10" fillId="0" borderId="13" xfId="2" applyFont="1" applyBorder="1" applyAlignment="1">
      <alignment horizontal="center" vertical="center" shrinkToFit="1"/>
    </xf>
    <xf numFmtId="0" fontId="15" fillId="0" borderId="13" xfId="2" applyFont="1" applyBorder="1" applyAlignment="1">
      <alignment horizontal="center" vertical="center" wrapText="1" shrinkToFit="1"/>
    </xf>
    <xf numFmtId="0" fontId="20" fillId="0" borderId="16" xfId="2" applyFont="1" applyBorder="1" applyAlignment="1">
      <alignment horizontal="center" vertical="center" wrapText="1"/>
    </xf>
    <xf numFmtId="0" fontId="18" fillId="0" borderId="13" xfId="2" applyFont="1" applyBorder="1" applyAlignment="1">
      <alignment vertical="center" wrapText="1"/>
    </xf>
    <xf numFmtId="0" fontId="10" fillId="0" borderId="12" xfId="2" applyFont="1" applyBorder="1" applyAlignment="1">
      <alignment vertical="top" wrapText="1"/>
    </xf>
    <xf numFmtId="0" fontId="10" fillId="0" borderId="17" xfId="2" applyFont="1" applyBorder="1" applyAlignment="1">
      <alignment vertical="center" wrapText="1" shrinkToFit="1"/>
    </xf>
    <xf numFmtId="0" fontId="15" fillId="0" borderId="17" xfId="2" applyFont="1" applyBorder="1" applyAlignment="1">
      <alignment horizontal="center" vertical="center" shrinkToFit="1"/>
    </xf>
    <xf numFmtId="0" fontId="10" fillId="0" borderId="17" xfId="2" applyFont="1" applyBorder="1" applyAlignment="1">
      <alignment horizontal="center" vertical="center" wrapText="1"/>
    </xf>
    <xf numFmtId="0" fontId="10" fillId="0" borderId="17" xfId="2" applyFont="1" applyBorder="1" applyAlignment="1">
      <alignment horizontal="center" vertical="center" wrapText="1" shrinkToFit="1"/>
    </xf>
    <xf numFmtId="0" fontId="16" fillId="0" borderId="17" xfId="2" applyFont="1" applyBorder="1" applyAlignment="1">
      <alignment horizontal="center" vertical="center" shrinkToFit="1"/>
    </xf>
    <xf numFmtId="0" fontId="10" fillId="0" borderId="17" xfId="2" applyFont="1" applyBorder="1" applyAlignment="1">
      <alignment horizontal="center" vertical="center" shrinkToFit="1"/>
    </xf>
    <xf numFmtId="0" fontId="15" fillId="0" borderId="17" xfId="2" applyFont="1" applyBorder="1" applyAlignment="1">
      <alignment horizontal="center" vertical="center" wrapText="1" shrinkToFit="1"/>
    </xf>
    <xf numFmtId="20" fontId="15" fillId="0" borderId="17" xfId="2" applyNumberFormat="1" applyFont="1" applyBorder="1" applyAlignment="1">
      <alignment horizontal="center" vertical="center" wrapText="1" shrinkToFit="1"/>
    </xf>
    <xf numFmtId="0" fontId="18" fillId="0" borderId="17" xfId="2" applyFont="1" applyBorder="1" applyAlignment="1">
      <alignment vertical="center" wrapText="1"/>
    </xf>
    <xf numFmtId="0" fontId="10" fillId="0" borderId="12" xfId="2" applyFont="1" applyBorder="1" applyAlignment="1">
      <alignment vertical="center" shrinkToFit="1"/>
    </xf>
    <xf numFmtId="0" fontId="10" fillId="0" borderId="12" xfId="2" applyFont="1" applyBorder="1" applyAlignment="1">
      <alignment vertical="center" wrapText="1"/>
    </xf>
    <xf numFmtId="0" fontId="15" fillId="0" borderId="12" xfId="2" applyFont="1" applyBorder="1" applyAlignment="1">
      <alignment horizontal="center" vertical="center"/>
    </xf>
    <xf numFmtId="0" fontId="10" fillId="0" borderId="12" xfId="2" applyFont="1" applyBorder="1" applyAlignment="1">
      <alignment horizontal="center" vertical="center"/>
    </xf>
    <xf numFmtId="0" fontId="16" fillId="0" borderId="12" xfId="2" applyFont="1" applyBorder="1" applyAlignment="1">
      <alignment horizontal="center" vertical="center" wrapText="1" shrinkToFit="1"/>
    </xf>
    <xf numFmtId="0" fontId="18" fillId="0" borderId="12" xfId="2" applyFont="1" applyBorder="1" applyAlignment="1">
      <alignment vertical="center" wrapText="1" shrinkToFit="1"/>
    </xf>
    <xf numFmtId="0" fontId="10" fillId="0" borderId="14" xfId="2" applyFont="1" applyBorder="1">
      <alignment vertical="center"/>
    </xf>
    <xf numFmtId="0" fontId="10" fillId="0" borderId="14" xfId="2" applyFont="1" applyBorder="1" applyAlignment="1">
      <alignment horizontal="left" vertical="center"/>
    </xf>
    <xf numFmtId="0" fontId="15" fillId="0" borderId="14" xfId="2" applyFont="1" applyBorder="1" applyAlignment="1">
      <alignment horizontal="center" vertical="center"/>
    </xf>
    <xf numFmtId="0" fontId="10" fillId="0" borderId="14" xfId="2" applyFont="1" applyBorder="1" applyAlignment="1">
      <alignment horizontal="center" vertical="center"/>
    </xf>
    <xf numFmtId="0" fontId="16" fillId="0" borderId="15" xfId="2" applyFont="1" applyBorder="1" applyAlignment="1">
      <alignment horizontal="center" vertical="center" wrapText="1"/>
    </xf>
    <xf numFmtId="0" fontId="16" fillId="0" borderId="14" xfId="2" applyFont="1" applyBorder="1" applyAlignment="1">
      <alignment horizontal="center" vertical="center" wrapText="1" shrinkToFit="1"/>
    </xf>
    <xf numFmtId="0" fontId="10" fillId="0" borderId="14" xfId="2" applyFont="1" applyBorder="1" applyAlignment="1">
      <alignment horizontal="center" vertical="center" wrapText="1"/>
    </xf>
    <xf numFmtId="0" fontId="15" fillId="0" borderId="16" xfId="2" applyFont="1" applyBorder="1" applyAlignment="1">
      <alignment horizontal="center" vertical="center"/>
    </xf>
    <xf numFmtId="0" fontId="10" fillId="0" borderId="13" xfId="2" applyFont="1" applyBorder="1">
      <alignment vertical="center"/>
    </xf>
    <xf numFmtId="0" fontId="10" fillId="0" borderId="14" xfId="2" applyFont="1" applyBorder="1" applyAlignment="1">
      <alignment horizontal="left" vertical="center" wrapText="1"/>
    </xf>
    <xf numFmtId="0" fontId="15" fillId="0" borderId="14" xfId="2" applyFont="1" applyBorder="1" applyAlignment="1">
      <alignment horizontal="center" vertical="center" wrapText="1"/>
    </xf>
    <xf numFmtId="0" fontId="16" fillId="0" borderId="14" xfId="2" applyFont="1" applyBorder="1" applyAlignment="1">
      <alignment horizontal="center" vertical="center" wrapText="1"/>
    </xf>
    <xf numFmtId="0" fontId="18" fillId="0" borderId="14" xfId="2" applyFont="1" applyBorder="1" applyAlignment="1">
      <alignment horizontal="left" vertical="center" wrapText="1"/>
    </xf>
    <xf numFmtId="0" fontId="10" fillId="0" borderId="14" xfId="2" applyFont="1" applyBorder="1" applyAlignment="1">
      <alignment vertical="center" wrapText="1"/>
    </xf>
    <xf numFmtId="0" fontId="10" fillId="0" borderId="15" xfId="2" applyFont="1" applyBorder="1">
      <alignment vertical="center"/>
    </xf>
    <xf numFmtId="0" fontId="10" fillId="0" borderId="15" xfId="2" applyFont="1" applyBorder="1" applyAlignment="1">
      <alignment vertical="center" wrapText="1"/>
    </xf>
    <xf numFmtId="0" fontId="15" fillId="0" borderId="15" xfId="2" applyFont="1" applyBorder="1" applyAlignment="1">
      <alignment horizontal="center" vertical="center"/>
    </xf>
    <xf numFmtId="0" fontId="10" fillId="0" borderId="15" xfId="2" applyFont="1" applyBorder="1" applyAlignment="1">
      <alignment horizontal="center" vertical="center" shrinkToFit="1"/>
    </xf>
    <xf numFmtId="0" fontId="10" fillId="0" borderId="15" xfId="2" applyFont="1" applyBorder="1" applyAlignment="1">
      <alignment horizontal="center" vertical="center"/>
    </xf>
    <xf numFmtId="0" fontId="16" fillId="0" borderId="15" xfId="2" applyFont="1" applyBorder="1" applyAlignment="1">
      <alignment horizontal="center" vertical="center" shrinkToFit="1"/>
    </xf>
    <xf numFmtId="0" fontId="10" fillId="0" borderId="15" xfId="2" applyFont="1" applyBorder="1" applyAlignment="1">
      <alignment horizontal="center" vertical="center" wrapText="1"/>
    </xf>
    <xf numFmtId="0" fontId="18" fillId="0" borderId="15" xfId="2" applyFont="1" applyBorder="1" applyAlignment="1">
      <alignment vertical="center" wrapText="1"/>
    </xf>
    <xf numFmtId="0" fontId="10" fillId="0" borderId="17" xfId="2" applyFont="1" applyBorder="1">
      <alignment vertical="center"/>
    </xf>
    <xf numFmtId="0" fontId="10" fillId="0" borderId="17" xfId="2" applyFont="1" applyBorder="1" applyAlignment="1">
      <alignment vertical="center" wrapText="1"/>
    </xf>
    <xf numFmtId="0" fontId="15" fillId="0" borderId="17" xfId="2" applyFont="1" applyBorder="1" applyAlignment="1">
      <alignment horizontal="center" vertical="center"/>
    </xf>
    <xf numFmtId="0" fontId="10" fillId="0" borderId="17" xfId="2" applyFont="1" applyBorder="1" applyAlignment="1">
      <alignment horizontal="center" vertical="center"/>
    </xf>
    <xf numFmtId="0" fontId="10" fillId="0" borderId="2" xfId="2" applyFont="1" applyBorder="1">
      <alignment vertical="center"/>
    </xf>
    <xf numFmtId="0" fontId="10" fillId="0" borderId="2" xfId="2" applyFont="1" applyBorder="1" applyAlignment="1">
      <alignment horizontal="center" vertical="center"/>
    </xf>
    <xf numFmtId="56" fontId="15" fillId="0" borderId="2" xfId="2" applyNumberFormat="1" applyFont="1" applyBorder="1" applyAlignment="1">
      <alignment horizontal="center" vertical="center" wrapText="1"/>
    </xf>
    <xf numFmtId="0" fontId="15" fillId="0" borderId="2" xfId="2" applyFont="1" applyBorder="1" applyAlignment="1">
      <alignment horizontal="center" vertical="center"/>
    </xf>
    <xf numFmtId="0" fontId="10" fillId="0" borderId="11" xfId="2" applyFont="1" applyBorder="1">
      <alignment vertical="center"/>
    </xf>
    <xf numFmtId="0" fontId="15" fillId="0" borderId="13" xfId="2" applyFont="1" applyBorder="1" applyAlignment="1">
      <alignment horizontal="center" vertical="center"/>
    </xf>
    <xf numFmtId="0" fontId="10" fillId="0" borderId="11" xfId="2" applyFont="1" applyBorder="1" applyAlignment="1">
      <alignment horizontal="center" vertical="center" wrapText="1"/>
    </xf>
    <xf numFmtId="0" fontId="10" fillId="0" borderId="11" xfId="2" applyFont="1" applyBorder="1" applyAlignment="1">
      <alignment horizontal="center" vertical="center"/>
    </xf>
    <xf numFmtId="0" fontId="16" fillId="0" borderId="11" xfId="2" applyFont="1" applyBorder="1" applyAlignment="1">
      <alignment horizontal="center" vertical="center" shrinkToFit="1"/>
    </xf>
    <xf numFmtId="56" fontId="15" fillId="0" borderId="11" xfId="2" applyNumberFormat="1" applyFont="1" applyBorder="1" applyAlignment="1">
      <alignment horizontal="center" vertical="center" wrapText="1"/>
    </xf>
    <xf numFmtId="0" fontId="15" fillId="0" borderId="11" xfId="2" applyFont="1" applyBorder="1" applyAlignment="1">
      <alignment horizontal="center" vertical="center"/>
    </xf>
    <xf numFmtId="0" fontId="10" fillId="0" borderId="13" xfId="2" applyFont="1" applyBorder="1" applyAlignment="1">
      <alignment horizontal="center" vertical="center"/>
    </xf>
    <xf numFmtId="0" fontId="20" fillId="0" borderId="11" xfId="2" applyFont="1" applyBorder="1" applyAlignment="1">
      <alignment horizontal="center" vertical="center" wrapText="1"/>
    </xf>
    <xf numFmtId="0" fontId="18" fillId="0" borderId="11" xfId="2" applyFont="1" applyBorder="1" applyAlignment="1">
      <alignment vertical="center" wrapText="1"/>
    </xf>
    <xf numFmtId="56" fontId="15" fillId="0" borderId="14" xfId="2" applyNumberFormat="1" applyFont="1" applyBorder="1" applyAlignment="1">
      <alignment horizontal="center" vertical="center" wrapText="1"/>
    </xf>
    <xf numFmtId="0" fontId="10" fillId="0" borderId="12" xfId="2" applyFont="1" applyBorder="1">
      <alignment vertical="center"/>
    </xf>
    <xf numFmtId="0" fontId="20" fillId="0" borderId="12" xfId="2" applyFont="1" applyBorder="1" applyAlignment="1">
      <alignment horizontal="center" vertical="center" wrapText="1"/>
    </xf>
    <xf numFmtId="0" fontId="10" fillId="0" borderId="0" xfId="2" applyFont="1" applyAlignment="1">
      <alignment horizontal="left" vertical="center"/>
    </xf>
    <xf numFmtId="0" fontId="10" fillId="0" borderId="0" xfId="2" applyFont="1" applyAlignment="1">
      <alignment horizontal="center" vertical="center" wrapText="1"/>
    </xf>
    <xf numFmtId="0" fontId="16" fillId="0" borderId="0" xfId="2" applyFont="1" applyAlignment="1">
      <alignment horizontal="center" vertical="center"/>
    </xf>
    <xf numFmtId="0" fontId="16" fillId="0" borderId="0" xfId="2" applyFont="1" applyAlignment="1">
      <alignment vertical="center" wrapText="1"/>
    </xf>
    <xf numFmtId="49" fontId="15" fillId="0" borderId="14" xfId="2" applyNumberFormat="1" applyFont="1" applyBorder="1" applyAlignment="1">
      <alignment horizontal="center" vertical="center" shrinkToFit="1"/>
    </xf>
    <xf numFmtId="49" fontId="15" fillId="0" borderId="12" xfId="2" applyNumberFormat="1" applyFont="1" applyBorder="1" applyAlignment="1">
      <alignment horizontal="center" vertical="center" shrinkToFit="1"/>
    </xf>
    <xf numFmtId="49" fontId="15" fillId="0" borderId="2" xfId="2" applyNumberFormat="1" applyFont="1" applyBorder="1" applyAlignment="1">
      <alignment horizontal="center" vertical="center" shrinkToFit="1"/>
    </xf>
    <xf numFmtId="49" fontId="15" fillId="0" borderId="13" xfId="2" applyNumberFormat="1" applyFont="1" applyBorder="1" applyAlignment="1">
      <alignment horizontal="center" vertical="center" shrinkToFit="1"/>
    </xf>
    <xf numFmtId="49" fontId="15" fillId="0" borderId="17" xfId="2" applyNumberFormat="1" applyFont="1" applyBorder="1" applyAlignment="1">
      <alignment horizontal="center" vertical="center" shrinkToFit="1"/>
    </xf>
    <xf numFmtId="49" fontId="15" fillId="0" borderId="12" xfId="2" applyNumberFormat="1" applyFont="1" applyBorder="1" applyAlignment="1">
      <alignment horizontal="center" vertical="center"/>
    </xf>
    <xf numFmtId="49" fontId="15" fillId="0" borderId="14" xfId="2" applyNumberFormat="1" applyFont="1" applyBorder="1" applyAlignment="1">
      <alignment horizontal="center" vertical="center"/>
    </xf>
    <xf numFmtId="49" fontId="15" fillId="0" borderId="14" xfId="2" applyNumberFormat="1" applyFont="1" applyBorder="1" applyAlignment="1">
      <alignment horizontal="center" vertical="center" wrapText="1"/>
    </xf>
    <xf numFmtId="49" fontId="15" fillId="0" borderId="15" xfId="2" applyNumberFormat="1" applyFont="1" applyBorder="1" applyAlignment="1">
      <alignment horizontal="center" vertical="center" shrinkToFit="1"/>
    </xf>
    <xf numFmtId="49" fontId="15" fillId="0" borderId="2" xfId="2" applyNumberFormat="1" applyFont="1" applyBorder="1" applyAlignment="1">
      <alignment horizontal="center" vertical="center"/>
    </xf>
    <xf numFmtId="49" fontId="15" fillId="0" borderId="11" xfId="2" applyNumberFormat="1" applyFont="1" applyBorder="1" applyAlignment="1">
      <alignment horizontal="center" vertical="center"/>
    </xf>
    <xf numFmtId="0" fontId="6" fillId="0" borderId="2" xfId="0" applyFont="1" applyBorder="1" applyAlignment="1">
      <alignment vertical="center" shrinkToFit="1"/>
    </xf>
    <xf numFmtId="0" fontId="6" fillId="0" borderId="2" xfId="0" applyFont="1" applyBorder="1" applyAlignment="1">
      <alignment vertical="center" wrapText="1" shrinkToFit="1"/>
    </xf>
    <xf numFmtId="49" fontId="2" fillId="0" borderId="1" xfId="0" applyNumberFormat="1" applyFont="1" applyBorder="1" applyAlignment="1">
      <alignment vertical="center" wrapText="1"/>
    </xf>
    <xf numFmtId="0" fontId="4"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right" vertical="center"/>
    </xf>
    <xf numFmtId="0" fontId="6" fillId="0" borderId="3"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 xfId="0" applyFont="1" applyBorder="1" applyAlignment="1">
      <alignment horizontal="left" vertical="top"/>
    </xf>
    <xf numFmtId="0" fontId="6" fillId="0" borderId="1" xfId="0" applyFont="1" applyBorder="1" applyAlignment="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10" fillId="0" borderId="0" xfId="0" applyFont="1" applyAlignment="1">
      <alignment horizontal="left" vertical="center" wrapTex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left" vertical="center"/>
    </xf>
    <xf numFmtId="0" fontId="6" fillId="0" borderId="5" xfId="0" applyFont="1" applyBorder="1" applyAlignment="1">
      <alignment horizontal="left" vertical="center"/>
    </xf>
    <xf numFmtId="0" fontId="8" fillId="0" borderId="1" xfId="0" applyFont="1" applyBorder="1" applyAlignment="1">
      <alignment horizontal="left" vertical="center" shrinkToFit="1"/>
    </xf>
    <xf numFmtId="0" fontId="8" fillId="0" borderId="4" xfId="0" applyFont="1" applyBorder="1" applyAlignment="1">
      <alignment horizontal="left" vertical="center" shrinkToFit="1"/>
    </xf>
    <xf numFmtId="0" fontId="12" fillId="0" borderId="0" xfId="2" applyFont="1" applyAlignment="1">
      <alignment horizontal="center" vertical="center"/>
    </xf>
    <xf numFmtId="0" fontId="13" fillId="0" borderId="0" xfId="2" applyFont="1" applyAlignment="1">
      <alignment horizontal="center" vertical="center"/>
    </xf>
    <xf numFmtId="0" fontId="10" fillId="0" borderId="6" xfId="2" applyFont="1" applyBorder="1" applyAlignment="1">
      <alignment horizontal="right" vertical="center"/>
    </xf>
    <xf numFmtId="0" fontId="17" fillId="0" borderId="11" xfId="2" applyFont="1" applyBorder="1" applyAlignment="1">
      <alignment horizontal="center" vertical="center" wrapText="1"/>
    </xf>
    <xf numFmtId="0" fontId="15" fillId="0" borderId="12" xfId="2" applyFont="1" applyBorder="1" applyAlignment="1">
      <alignment vertical="center" wrapText="1"/>
    </xf>
    <xf numFmtId="49" fontId="17" fillId="0" borderId="11" xfId="2" applyNumberFormat="1" applyFont="1" applyBorder="1" applyAlignment="1">
      <alignment horizontal="center" vertical="center" wrapText="1" shrinkToFit="1"/>
    </xf>
    <xf numFmtId="49" fontId="17" fillId="0" borderId="12" xfId="2" applyNumberFormat="1" applyFont="1" applyBorder="1" applyAlignment="1">
      <alignment horizontal="center" vertical="center" shrinkToFit="1"/>
    </xf>
    <xf numFmtId="0" fontId="15" fillId="0" borderId="12" xfId="2" applyFont="1" applyBorder="1" applyAlignment="1">
      <alignment horizontal="center" vertical="center" wrapText="1"/>
    </xf>
    <xf numFmtId="0" fontId="17" fillId="0" borderId="11" xfId="2" applyFont="1" applyBorder="1" applyAlignment="1">
      <alignment horizontal="center" vertical="center" textRotation="255" shrinkToFit="1"/>
    </xf>
    <xf numFmtId="0" fontId="17" fillId="0" borderId="12" xfId="2" applyFont="1" applyBorder="1" applyAlignment="1">
      <alignment horizontal="center" vertical="center" textRotation="255" shrinkToFit="1"/>
    </xf>
    <xf numFmtId="0" fontId="17" fillId="0" borderId="11" xfId="2" applyFont="1" applyBorder="1" applyAlignment="1">
      <alignment horizontal="center" vertical="center" wrapText="1" shrinkToFit="1"/>
    </xf>
    <xf numFmtId="0" fontId="15" fillId="0" borderId="12" xfId="2" applyFont="1" applyBorder="1" applyAlignment="1">
      <alignment horizontal="center" vertical="center" shrinkToFit="1"/>
    </xf>
    <xf numFmtId="0" fontId="10" fillId="0" borderId="0" xfId="2" applyFont="1" applyAlignment="1">
      <alignment horizontal="left" vertical="center" wrapText="1"/>
    </xf>
    <xf numFmtId="0" fontId="17" fillId="0" borderId="11" xfId="2" applyFont="1" applyBorder="1" applyAlignment="1">
      <alignment horizontal="center" vertical="center" textRotation="255" wrapText="1"/>
    </xf>
    <xf numFmtId="0" fontId="15" fillId="0" borderId="12" xfId="2" applyFont="1" applyBorder="1" applyAlignment="1">
      <alignment horizontal="center" vertical="center" textRotation="255" wrapText="1"/>
    </xf>
    <xf numFmtId="0" fontId="9" fillId="0" borderId="2" xfId="2" applyFont="1" applyBorder="1" applyAlignment="1">
      <alignment horizontal="center" vertical="center" wrapText="1"/>
    </xf>
    <xf numFmtId="0" fontId="18" fillId="0" borderId="2" xfId="2" applyFont="1" applyBorder="1" applyAlignment="1">
      <alignment horizontal="center" vertical="center" wrapText="1"/>
    </xf>
    <xf numFmtId="0" fontId="17" fillId="0" borderId="12" xfId="2" applyFont="1" applyBorder="1" applyAlignment="1">
      <alignment horizontal="center" vertical="center" wrapText="1"/>
    </xf>
    <xf numFmtId="0" fontId="21" fillId="0" borderId="0" xfId="2" applyFont="1" applyAlignment="1">
      <alignment horizontal="left" vertical="center" wrapText="1"/>
    </xf>
  </cellXfs>
  <cellStyles count="3">
    <cellStyle name="標準" xfId="0" builtinId="0"/>
    <cellStyle name="標準 2" xfId="1" xr:uid="{E4789183-BC21-4ACD-9E40-97B8FA173278}"/>
    <cellStyle name="標準 3" xfId="2" xr:uid="{43F49C07-0256-4DC4-A3D7-FCDC1678A0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1391-EB73-48EE-8B71-CEC4A79F864D}">
  <dimension ref="A1:O36"/>
  <sheetViews>
    <sheetView tabSelected="1" zoomScaleNormal="100" workbookViewId="0">
      <selection activeCell="B7" sqref="B7"/>
    </sheetView>
  </sheetViews>
  <sheetFormatPr defaultRowHeight="24" customHeight="1" x14ac:dyDescent="0.15"/>
  <cols>
    <col min="1" max="1" width="3.625" style="1" customWidth="1"/>
    <col min="2" max="2" width="7.625" style="1" customWidth="1"/>
    <col min="3" max="3" width="12.625" style="1" customWidth="1"/>
    <col min="4" max="4" width="22.625" style="1" customWidth="1"/>
    <col min="5" max="5" width="12.625" style="1" customWidth="1"/>
    <col min="6" max="6" width="12.25" style="1" customWidth="1"/>
    <col min="7" max="8" width="4.125" style="1" customWidth="1"/>
    <col min="9" max="9" width="10.25" style="1" customWidth="1"/>
    <col min="10" max="10" width="5.625" style="1" customWidth="1"/>
    <col min="11" max="16384" width="9" style="1"/>
  </cols>
  <sheetData>
    <row r="1" spans="1:15" ht="24" customHeight="1" x14ac:dyDescent="0.15">
      <c r="J1" s="4" t="s">
        <v>8</v>
      </c>
    </row>
    <row r="2" spans="1:15" ht="24" customHeight="1" x14ac:dyDescent="0.15">
      <c r="A2" s="157" t="s">
        <v>21</v>
      </c>
      <c r="B2" s="157"/>
      <c r="C2" s="157"/>
      <c r="D2" s="157"/>
      <c r="E2" s="157"/>
      <c r="F2" s="157"/>
      <c r="G2" s="157"/>
      <c r="H2" s="157"/>
      <c r="I2" s="157"/>
      <c r="J2" s="157"/>
    </row>
    <row r="3" spans="1:15" ht="24" customHeight="1" x14ac:dyDescent="0.15">
      <c r="F3" s="159" t="s">
        <v>13</v>
      </c>
      <c r="G3" s="159"/>
      <c r="H3" s="159"/>
      <c r="I3" s="159"/>
    </row>
    <row r="4" spans="1:15" ht="24" customHeight="1" x14ac:dyDescent="0.15">
      <c r="A4" s="158" t="s">
        <v>0</v>
      </c>
      <c r="B4" s="158"/>
      <c r="C4" s="158"/>
      <c r="D4" s="158"/>
      <c r="E4" s="158"/>
      <c r="F4" s="158"/>
      <c r="G4" s="158"/>
      <c r="H4" s="158"/>
      <c r="I4" s="158"/>
      <c r="J4" s="158"/>
    </row>
    <row r="5" spans="1:15" ht="13.5" customHeight="1" x14ac:dyDescent="0.15"/>
    <row r="6" spans="1:15" ht="30" customHeight="1" x14ac:dyDescent="0.15">
      <c r="A6" s="5" t="s">
        <v>5</v>
      </c>
      <c r="B6" s="10" t="s">
        <v>6</v>
      </c>
      <c r="C6" s="10" t="s">
        <v>1</v>
      </c>
      <c r="D6" s="10" t="s">
        <v>7</v>
      </c>
      <c r="E6" s="10" t="s">
        <v>10</v>
      </c>
      <c r="F6" s="10" t="s">
        <v>12</v>
      </c>
      <c r="G6" s="5" t="s">
        <v>2</v>
      </c>
      <c r="H6" s="5" t="s">
        <v>3</v>
      </c>
      <c r="I6" s="5" t="s">
        <v>4</v>
      </c>
      <c r="J6" s="9" t="s">
        <v>9</v>
      </c>
    </row>
    <row r="7" spans="1:15" ht="24" customHeight="1" x14ac:dyDescent="0.15">
      <c r="A7" s="6">
        <v>1</v>
      </c>
      <c r="B7" s="7"/>
      <c r="C7" s="154" t="e">
        <f>LOOKUP(B7,大学番号!$A$2:$A$8,大学番号!$B$2:$B$8)</f>
        <v>#N/A</v>
      </c>
      <c r="D7" s="155" t="e">
        <f>LOOKUP(B7,'公開授業 (二次募集)'!C6:D29)</f>
        <v>#N/A</v>
      </c>
      <c r="E7" s="8"/>
      <c r="F7" s="8"/>
      <c r="G7" s="6"/>
      <c r="H7" s="6"/>
      <c r="I7" s="8"/>
      <c r="J7" s="8"/>
      <c r="O7" s="1" ph="1"/>
    </row>
    <row r="8" spans="1:15" ht="24" customHeight="1" x14ac:dyDescent="0.15">
      <c r="A8" s="6">
        <v>2</v>
      </c>
      <c r="B8" s="7"/>
      <c r="C8" s="154" t="e">
        <f>LOOKUP(B8,大学番号!$A$2:$A$8,大学番号!$B$2:$B$8)</f>
        <v>#N/A</v>
      </c>
      <c r="D8" s="155" t="e">
        <f>LOOKUP(B8,'公開授業 (二次募集)'!C7:D30)</f>
        <v>#N/A</v>
      </c>
      <c r="E8" s="8"/>
      <c r="F8" s="8"/>
      <c r="G8" s="6"/>
      <c r="H8" s="6"/>
      <c r="I8" s="8"/>
      <c r="J8" s="8"/>
      <c r="O8" s="1" ph="1"/>
    </row>
    <row r="9" spans="1:15" ht="24" customHeight="1" x14ac:dyDescent="0.15">
      <c r="A9" s="6">
        <v>3</v>
      </c>
      <c r="B9" s="7"/>
      <c r="C9" s="154" t="e">
        <f>LOOKUP(B9,大学番号!$A$2:$A$8,大学番号!$B$2:$B$8)</f>
        <v>#N/A</v>
      </c>
      <c r="D9" s="155" t="e">
        <f>LOOKUP(B9,'公開授業 (二次募集)'!C8:D31)</f>
        <v>#N/A</v>
      </c>
      <c r="E9" s="8"/>
      <c r="F9" s="8"/>
      <c r="G9" s="6"/>
      <c r="H9" s="6"/>
      <c r="I9" s="8"/>
      <c r="J9" s="8"/>
      <c r="O9" s="1" ph="1"/>
    </row>
    <row r="10" spans="1:15" ht="24" customHeight="1" x14ac:dyDescent="0.15">
      <c r="A10" s="6">
        <v>4</v>
      </c>
      <c r="B10" s="7"/>
      <c r="C10" s="154" t="e">
        <f>LOOKUP(B10,大学番号!$A$2:$A$8,大学番号!$B$2:$B$8)</f>
        <v>#N/A</v>
      </c>
      <c r="D10" s="155" t="e">
        <f>LOOKUP(B10,'公開授業 (二次募集)'!C9:D32)</f>
        <v>#N/A</v>
      </c>
      <c r="E10" s="8"/>
      <c r="F10" s="8"/>
      <c r="G10" s="6"/>
      <c r="H10" s="6"/>
      <c r="I10" s="8"/>
      <c r="J10" s="8"/>
      <c r="O10" s="1" ph="1"/>
    </row>
    <row r="11" spans="1:15" ht="24" customHeight="1" x14ac:dyDescent="0.15">
      <c r="A11" s="6">
        <v>5</v>
      </c>
      <c r="B11" s="7"/>
      <c r="C11" s="154" t="e">
        <f>LOOKUP(B11,大学番号!$A$2:$A$8,大学番号!$B$2:$B$8)</f>
        <v>#N/A</v>
      </c>
      <c r="D11" s="155" t="e">
        <f>LOOKUP(B11,'公開授業 (二次募集)'!C10:D33)</f>
        <v>#N/A</v>
      </c>
      <c r="E11" s="8"/>
      <c r="F11" s="8"/>
      <c r="G11" s="6"/>
      <c r="H11" s="6"/>
      <c r="I11" s="8"/>
      <c r="J11" s="8"/>
      <c r="O11" s="1" ph="1"/>
    </row>
    <row r="12" spans="1:15" ht="24" customHeight="1" x14ac:dyDescent="0.15">
      <c r="A12" s="6">
        <v>6</v>
      </c>
      <c r="B12" s="7"/>
      <c r="C12" s="154" t="e">
        <f>LOOKUP(B12,大学番号!$A$2:$A$8,大学番号!$B$2:$B$8)</f>
        <v>#N/A</v>
      </c>
      <c r="D12" s="155" t="e">
        <f>LOOKUP(B12,'公開授業 (二次募集)'!C11:D34)</f>
        <v>#N/A</v>
      </c>
      <c r="E12" s="8"/>
      <c r="F12" s="8"/>
      <c r="G12" s="6"/>
      <c r="H12" s="6"/>
      <c r="I12" s="8"/>
      <c r="J12" s="8"/>
      <c r="O12" s="1" ph="1"/>
    </row>
    <row r="13" spans="1:15" ht="24" customHeight="1" x14ac:dyDescent="0.15">
      <c r="A13" s="6">
        <v>7</v>
      </c>
      <c r="B13" s="7"/>
      <c r="C13" s="154" t="e">
        <f>LOOKUP(B13,大学番号!$A$2:$A$8,大学番号!$B$2:$B$8)</f>
        <v>#N/A</v>
      </c>
      <c r="D13" s="155" t="e">
        <f>LOOKUP(B13,'公開授業 (二次募集)'!C12:D35)</f>
        <v>#N/A</v>
      </c>
      <c r="E13" s="8"/>
      <c r="F13" s="8"/>
      <c r="G13" s="6"/>
      <c r="H13" s="6"/>
      <c r="I13" s="8"/>
      <c r="J13" s="8"/>
      <c r="O13" s="1" ph="1"/>
    </row>
    <row r="14" spans="1:15" ht="24" customHeight="1" x14ac:dyDescent="0.15">
      <c r="A14" s="6">
        <v>8</v>
      </c>
      <c r="B14" s="7"/>
      <c r="C14" s="154" t="e">
        <f>LOOKUP(B14,大学番号!$A$2:$A$8,大学番号!$B$2:$B$8)</f>
        <v>#N/A</v>
      </c>
      <c r="D14" s="155" t="e">
        <f>LOOKUP(B14,'公開授業 (二次募集)'!C13:D36)</f>
        <v>#N/A</v>
      </c>
      <c r="E14" s="8"/>
      <c r="F14" s="8"/>
      <c r="G14" s="6"/>
      <c r="H14" s="6"/>
      <c r="I14" s="8"/>
      <c r="J14" s="8"/>
      <c r="O14" s="1" ph="1"/>
    </row>
    <row r="15" spans="1:15" ht="24" customHeight="1" x14ac:dyDescent="0.15">
      <c r="A15" s="6">
        <v>9</v>
      </c>
      <c r="B15" s="7"/>
      <c r="C15" s="154" t="e">
        <f>LOOKUP(B15,大学番号!$A$2:$A$8,大学番号!$B$2:$B$8)</f>
        <v>#N/A</v>
      </c>
      <c r="D15" s="155" t="e">
        <f>LOOKUP(B15,'公開授業 (二次募集)'!C14:D37)</f>
        <v>#N/A</v>
      </c>
      <c r="E15" s="8"/>
      <c r="F15" s="8"/>
      <c r="G15" s="6"/>
      <c r="H15" s="6"/>
      <c r="I15" s="8"/>
      <c r="J15" s="8"/>
      <c r="O15" s="1" ph="1"/>
    </row>
    <row r="16" spans="1:15" ht="24" customHeight="1" x14ac:dyDescent="0.15">
      <c r="A16" s="6">
        <v>10</v>
      </c>
      <c r="B16" s="7"/>
      <c r="C16" s="154" t="e">
        <f>LOOKUP(B16,大学番号!$A$2:$A$8,大学番号!$B$2:$B$8)</f>
        <v>#N/A</v>
      </c>
      <c r="D16" s="155" t="e">
        <f>LOOKUP(B16,'公開授業 (二次募集)'!C15:D38)</f>
        <v>#N/A</v>
      </c>
      <c r="E16" s="8"/>
      <c r="F16" s="8"/>
      <c r="G16" s="6"/>
      <c r="H16" s="6"/>
      <c r="I16" s="8"/>
      <c r="J16" s="8"/>
      <c r="O16" s="1" ph="1"/>
    </row>
    <row r="17" spans="1:15" ht="24" customHeight="1" x14ac:dyDescent="0.15">
      <c r="A17" s="6">
        <v>11</v>
      </c>
      <c r="B17" s="7"/>
      <c r="C17" s="154" t="e">
        <f>LOOKUP(B17,大学番号!$A$2:$A$8,大学番号!$B$2:$B$8)</f>
        <v>#N/A</v>
      </c>
      <c r="D17" s="155" t="e">
        <f>LOOKUP(B17,'公開授業 (二次募集)'!C16:D39)</f>
        <v>#N/A</v>
      </c>
      <c r="E17" s="8"/>
      <c r="F17" s="8"/>
      <c r="G17" s="6"/>
      <c r="H17" s="6"/>
      <c r="I17" s="8"/>
      <c r="J17" s="8"/>
      <c r="O17" s="1" ph="1"/>
    </row>
    <row r="18" spans="1:15" ht="24" customHeight="1" x14ac:dyDescent="0.15">
      <c r="A18" s="6">
        <v>12</v>
      </c>
      <c r="B18" s="7"/>
      <c r="C18" s="154" t="e">
        <f>LOOKUP(B18,大学番号!$A$2:$A$8,大学番号!$B$2:$B$8)</f>
        <v>#N/A</v>
      </c>
      <c r="D18" s="155" t="e">
        <f>LOOKUP(B18,'公開授業 (二次募集)'!C17:D40)</f>
        <v>#N/A</v>
      </c>
      <c r="E18" s="8"/>
      <c r="F18" s="8"/>
      <c r="G18" s="6"/>
      <c r="H18" s="6"/>
      <c r="I18" s="8"/>
      <c r="J18" s="8"/>
      <c r="O18" s="1" ph="1"/>
    </row>
    <row r="19" spans="1:15" ht="24" customHeight="1" x14ac:dyDescent="0.15">
      <c r="A19" s="6">
        <v>13</v>
      </c>
      <c r="B19" s="7"/>
      <c r="C19" s="154" t="e">
        <f>LOOKUP(B19,大学番号!$A$2:$A$8,大学番号!$B$2:$B$8)</f>
        <v>#N/A</v>
      </c>
      <c r="D19" s="155" t="e">
        <f>LOOKUP(B19,'公開授業 (二次募集)'!C18:D41)</f>
        <v>#N/A</v>
      </c>
      <c r="E19" s="8"/>
      <c r="F19" s="8"/>
      <c r="G19" s="6"/>
      <c r="H19" s="6"/>
      <c r="I19" s="8"/>
      <c r="J19" s="8"/>
      <c r="O19" s="1" ph="1"/>
    </row>
    <row r="20" spans="1:15" ht="24" customHeight="1" x14ac:dyDescent="0.15">
      <c r="A20" s="6">
        <v>14</v>
      </c>
      <c r="B20" s="7"/>
      <c r="C20" s="154" t="e">
        <f>LOOKUP(B20,大学番号!$A$2:$A$8,大学番号!$B$2:$B$8)</f>
        <v>#N/A</v>
      </c>
      <c r="D20" s="155" t="e">
        <f>LOOKUP(B20,'公開授業 (二次募集)'!C19:D42)</f>
        <v>#N/A</v>
      </c>
      <c r="E20" s="8"/>
      <c r="F20" s="8"/>
      <c r="G20" s="6"/>
      <c r="H20" s="6"/>
      <c r="I20" s="8"/>
      <c r="J20" s="8"/>
      <c r="O20" s="1" ph="1"/>
    </row>
    <row r="21" spans="1:15" ht="24" customHeight="1" x14ac:dyDescent="0.15">
      <c r="A21" s="6">
        <v>15</v>
      </c>
      <c r="B21" s="7"/>
      <c r="C21" s="154" t="e">
        <f>LOOKUP(B21,大学番号!$A$2:$A$8,大学番号!$B$2:$B$8)</f>
        <v>#N/A</v>
      </c>
      <c r="D21" s="155" t="e">
        <f>LOOKUP(B21,'公開授業 (二次募集)'!C20:D43)</f>
        <v>#N/A</v>
      </c>
      <c r="E21" s="8"/>
      <c r="F21" s="8"/>
      <c r="G21" s="6"/>
      <c r="H21" s="6"/>
      <c r="I21" s="8"/>
      <c r="J21" s="8"/>
      <c r="O21" s="1" ph="1"/>
    </row>
    <row r="22" spans="1:15" ht="24" customHeight="1" x14ac:dyDescent="0.15">
      <c r="A22" s="6">
        <v>16</v>
      </c>
      <c r="B22" s="7"/>
      <c r="C22" s="154" t="e">
        <f>LOOKUP(B22,大学番号!$A$2:$A$8,大学番号!$B$2:$B$8)</f>
        <v>#N/A</v>
      </c>
      <c r="D22" s="155" t="e">
        <f>LOOKUP(B22,'公開授業 (二次募集)'!C21:D44)</f>
        <v>#N/A</v>
      </c>
      <c r="E22" s="8"/>
      <c r="F22" s="8"/>
      <c r="G22" s="6"/>
      <c r="H22" s="6"/>
      <c r="I22" s="8"/>
      <c r="J22" s="8"/>
      <c r="O22" s="1" ph="1"/>
    </row>
    <row r="23" spans="1:15" ht="24" customHeight="1" x14ac:dyDescent="0.15">
      <c r="A23" s="6">
        <v>17</v>
      </c>
      <c r="B23" s="7"/>
      <c r="C23" s="154" t="e">
        <f>LOOKUP(B23,大学番号!$A$2:$A$8,大学番号!$B$2:$B$8)</f>
        <v>#N/A</v>
      </c>
      <c r="D23" s="155" t="e">
        <f>LOOKUP(B23,'公開授業 (二次募集)'!C22:D45)</f>
        <v>#N/A</v>
      </c>
      <c r="E23" s="8"/>
      <c r="F23" s="8"/>
      <c r="G23" s="6"/>
      <c r="H23" s="6"/>
      <c r="I23" s="8"/>
      <c r="J23" s="8"/>
      <c r="O23" s="1" ph="1"/>
    </row>
    <row r="24" spans="1:15" ht="24" customHeight="1" x14ac:dyDescent="0.15">
      <c r="A24" s="6">
        <v>18</v>
      </c>
      <c r="B24" s="7"/>
      <c r="C24" s="154" t="e">
        <f>LOOKUP(B24,大学番号!$A$2:$A$8,大学番号!$B$2:$B$8)</f>
        <v>#N/A</v>
      </c>
      <c r="D24" s="155" t="e">
        <f>LOOKUP(B24,'公開授業 (二次募集)'!C23:D46)</f>
        <v>#N/A</v>
      </c>
      <c r="E24" s="8"/>
      <c r="F24" s="8"/>
      <c r="G24" s="6"/>
      <c r="H24" s="6"/>
      <c r="I24" s="8"/>
      <c r="J24" s="8"/>
      <c r="O24" s="1" ph="1"/>
    </row>
    <row r="25" spans="1:15" ht="24" customHeight="1" x14ac:dyDescent="0.15">
      <c r="A25" s="6">
        <v>19</v>
      </c>
      <c r="B25" s="7"/>
      <c r="C25" s="154" t="e">
        <f>LOOKUP(B25,大学番号!$A$2:$A$8,大学番号!$B$2:$B$8)</f>
        <v>#N/A</v>
      </c>
      <c r="D25" s="155" t="e">
        <f>LOOKUP(B25,'公開授業 (二次募集)'!C24:D47)</f>
        <v>#N/A</v>
      </c>
      <c r="E25" s="8"/>
      <c r="F25" s="8"/>
      <c r="G25" s="6"/>
      <c r="H25" s="6"/>
      <c r="I25" s="8"/>
      <c r="J25" s="8"/>
      <c r="O25" s="1" ph="1"/>
    </row>
    <row r="26" spans="1:15" ht="24" customHeight="1" x14ac:dyDescent="0.15">
      <c r="A26" s="2"/>
      <c r="B26" s="2"/>
      <c r="C26" s="2"/>
      <c r="D26" s="156"/>
      <c r="E26" s="2"/>
      <c r="F26" s="2"/>
      <c r="G26" s="2"/>
      <c r="H26" s="2"/>
      <c r="I26" s="2"/>
    </row>
    <row r="27" spans="1:15" ht="30" customHeight="1" x14ac:dyDescent="0.15">
      <c r="A27" s="160" t="str">
        <f>A4</f>
        <v>高等学校名：</v>
      </c>
      <c r="B27" s="161"/>
      <c r="C27" s="161"/>
      <c r="D27" s="161"/>
      <c r="E27" s="161"/>
      <c r="F27" s="161"/>
      <c r="G27" s="161"/>
      <c r="H27" s="161"/>
      <c r="I27" s="161"/>
      <c r="J27" s="162"/>
    </row>
    <row r="28" spans="1:15" ht="30" customHeight="1" x14ac:dyDescent="0.15">
      <c r="A28" s="163" t="s">
        <v>20</v>
      </c>
      <c r="B28" s="164"/>
      <c r="C28" s="165"/>
      <c r="D28" s="166" t="s">
        <v>11</v>
      </c>
      <c r="E28" s="167"/>
      <c r="F28" s="167"/>
      <c r="G28" s="167"/>
      <c r="H28" s="167"/>
      <c r="I28" s="167"/>
      <c r="J28" s="168"/>
    </row>
    <row r="29" spans="1:15" ht="23.25" customHeight="1" x14ac:dyDescent="0.15">
      <c r="A29" s="173" t="s">
        <v>19</v>
      </c>
      <c r="B29" s="174"/>
      <c r="C29" s="175"/>
      <c r="D29" s="169" t="s">
        <v>17</v>
      </c>
      <c r="E29" s="170"/>
      <c r="F29" s="171" t="s">
        <v>18</v>
      </c>
      <c r="G29" s="171"/>
      <c r="H29" s="171"/>
      <c r="I29" s="171"/>
      <c r="J29" s="170"/>
    </row>
    <row r="30" spans="1:15" ht="19.5" customHeight="1" x14ac:dyDescent="0.15">
      <c r="A30" s="176" t="s">
        <v>14</v>
      </c>
      <c r="B30" s="177"/>
      <c r="C30" s="178"/>
      <c r="D30" s="182"/>
      <c r="E30" s="12" t="s">
        <v>16</v>
      </c>
      <c r="F30" s="184"/>
      <c r="G30" s="184"/>
      <c r="H30" s="184"/>
      <c r="I30" s="184"/>
      <c r="J30" s="185"/>
    </row>
    <row r="31" spans="1:15" ht="21" customHeight="1" x14ac:dyDescent="0.15">
      <c r="A31" s="179"/>
      <c r="B31" s="180"/>
      <c r="C31" s="181"/>
      <c r="D31" s="183"/>
      <c r="E31" s="13" t="s">
        <v>15</v>
      </c>
      <c r="F31" s="184"/>
      <c r="G31" s="184"/>
      <c r="H31" s="184"/>
      <c r="I31" s="184"/>
      <c r="J31" s="185"/>
    </row>
    <row r="32" spans="1:15" ht="9.75" customHeight="1" x14ac:dyDescent="0.15">
      <c r="A32" s="3"/>
      <c r="B32" s="3"/>
      <c r="C32" s="3"/>
      <c r="D32" s="3"/>
      <c r="E32" s="3"/>
      <c r="F32" s="3"/>
      <c r="G32" s="3"/>
      <c r="H32" s="3"/>
    </row>
    <row r="33" spans="1:10" ht="81.75" customHeight="1" x14ac:dyDescent="0.15">
      <c r="A33" s="172" t="s">
        <v>22</v>
      </c>
      <c r="B33" s="172"/>
      <c r="C33" s="172"/>
      <c r="D33" s="172"/>
      <c r="E33" s="172"/>
      <c r="F33" s="172"/>
      <c r="G33" s="172"/>
      <c r="H33" s="172"/>
      <c r="I33" s="172"/>
      <c r="J33" s="172"/>
    </row>
    <row r="35" spans="1:10" ht="24" customHeight="1" x14ac:dyDescent="0.15">
      <c r="C35" s="11"/>
    </row>
    <row r="36" spans="1:10" ht="24" customHeight="1" x14ac:dyDescent="0.15">
      <c r="C36" s="11"/>
    </row>
  </sheetData>
  <mergeCells count="14">
    <mergeCell ref="D29:E29"/>
    <mergeCell ref="F29:J29"/>
    <mergeCell ref="A33:J33"/>
    <mergeCell ref="A29:C29"/>
    <mergeCell ref="A30:C31"/>
    <mergeCell ref="D30:D31"/>
    <mergeCell ref="F30:J30"/>
    <mergeCell ref="F31:J31"/>
    <mergeCell ref="A2:J2"/>
    <mergeCell ref="A4:J4"/>
    <mergeCell ref="F3:I3"/>
    <mergeCell ref="A27:J27"/>
    <mergeCell ref="A28:C28"/>
    <mergeCell ref="D28:J28"/>
  </mergeCells>
  <phoneticPr fontId="1"/>
  <dataValidations count="2">
    <dataValidation imeMode="fullKatakana" allowBlank="1" showInputMessage="1" showErrorMessage="1" sqref="F7:F25" xr:uid="{A30B30B5-4707-4A5C-BF48-DE4D512206D2}"/>
    <dataValidation errorStyle="warning" allowBlank="1" showInputMessage="1" showErrorMessage="1" error="全角カタカナで入力してください" sqref="F6" xr:uid="{5EAD9523-0658-490D-819D-D4319C0A6EE8}"/>
  </dataValidations>
  <pageMargins left="0.39370078740157483" right="0.39370078740157483" top="0.59055118110236227" bottom="0.39370078740157483" header="0.51181102362204722" footer="0.51181102362204722"/>
  <pageSetup paperSize="9" orientation="portrait" horizontalDpi="300" verticalDpi="300" r:id="rId1"/>
  <headerFooter alignWithMargins="0">
    <oddFooter>&amp;C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42D16-23C5-4A58-A983-4CD5BB588E10}">
  <dimension ref="A1:B8"/>
  <sheetViews>
    <sheetView workbookViewId="0">
      <selection activeCell="A8" sqref="A8"/>
    </sheetView>
  </sheetViews>
  <sheetFormatPr defaultRowHeight="13.5" x14ac:dyDescent="0.15"/>
  <cols>
    <col min="1" max="1" width="10.625" customWidth="1"/>
    <col min="2" max="2" width="27.75" customWidth="1"/>
  </cols>
  <sheetData>
    <row r="1" spans="1:2" ht="25.35" customHeight="1" x14ac:dyDescent="0.15">
      <c r="A1" s="14" t="s">
        <v>23</v>
      </c>
      <c r="B1" s="15" t="s">
        <v>24</v>
      </c>
    </row>
    <row r="2" spans="1:2" ht="25.35" customHeight="1" x14ac:dyDescent="0.15">
      <c r="A2" s="7" t="s">
        <v>25</v>
      </c>
      <c r="B2" s="16" t="s">
        <v>26</v>
      </c>
    </row>
    <row r="3" spans="1:2" ht="25.35" customHeight="1" x14ac:dyDescent="0.15">
      <c r="A3" s="7" t="s">
        <v>27</v>
      </c>
      <c r="B3" s="16" t="s">
        <v>28</v>
      </c>
    </row>
    <row r="4" spans="1:2" ht="25.35" customHeight="1" x14ac:dyDescent="0.15">
      <c r="A4" s="7" t="s">
        <v>29</v>
      </c>
      <c r="B4" s="16" t="s">
        <v>30</v>
      </c>
    </row>
    <row r="5" spans="1:2" ht="25.35" customHeight="1" x14ac:dyDescent="0.15">
      <c r="A5" s="7" t="s">
        <v>31</v>
      </c>
      <c r="B5" s="16" t="s">
        <v>32</v>
      </c>
    </row>
    <row r="6" spans="1:2" ht="25.35" customHeight="1" x14ac:dyDescent="0.15">
      <c r="A6" s="7" t="s">
        <v>33</v>
      </c>
      <c r="B6" s="16" t="s">
        <v>34</v>
      </c>
    </row>
    <row r="7" spans="1:2" ht="25.35" customHeight="1" x14ac:dyDescent="0.15">
      <c r="A7" s="7" t="s">
        <v>35</v>
      </c>
      <c r="B7" s="16" t="s">
        <v>36</v>
      </c>
    </row>
    <row r="8" spans="1:2" ht="25.35" customHeight="1" x14ac:dyDescent="0.15">
      <c r="A8" s="7" t="s">
        <v>37</v>
      </c>
      <c r="B8" s="16" t="s">
        <v>38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DA87F-90A1-4253-ACCA-055F03D86A02}">
  <sheetPr>
    <tabColor theme="3" tint="0.59999389629810485"/>
  </sheetPr>
  <dimension ref="A1:DD45"/>
  <sheetViews>
    <sheetView view="pageBreakPreview" zoomScaleNormal="85" zoomScaleSheetLayoutView="100" workbookViewId="0">
      <pane ySplit="5" topLeftCell="A25" activePane="bottomLeft" state="frozen"/>
      <selection sqref="A1:T1"/>
      <selection pane="bottomLeft" activeCell="C30" sqref="C30"/>
    </sheetView>
  </sheetViews>
  <sheetFormatPr defaultRowHeight="11.25" x14ac:dyDescent="0.15"/>
  <cols>
    <col min="1" max="1" width="10.875" style="19" customWidth="1"/>
    <col min="2" max="2" width="11.75" style="19" customWidth="1"/>
    <col min="3" max="3" width="6.625" style="25" customWidth="1"/>
    <col min="4" max="4" width="22.875" style="26" customWidth="1"/>
    <col min="5" max="5" width="3.625" style="23" customWidth="1"/>
    <col min="6" max="6" width="4.375" style="27" customWidth="1"/>
    <col min="7" max="7" width="9.375" style="23" customWidth="1"/>
    <col min="8" max="8" width="8.5" style="28" customWidth="1"/>
    <col min="9" max="9" width="8.625" style="28" customWidth="1"/>
    <col min="10" max="10" width="11.25" style="23" customWidth="1"/>
    <col min="11" max="11" width="5.75" style="140" customWidth="1"/>
    <col min="12" max="12" width="11.375" style="23" customWidth="1"/>
    <col min="13" max="14" width="4" style="23" customWidth="1"/>
    <col min="15" max="15" width="4.5" style="141" customWidth="1"/>
    <col min="16" max="17" width="2.625" style="23" customWidth="1"/>
    <col min="18" max="18" width="3.625" style="23" customWidth="1"/>
    <col min="19" max="19" width="4.5" style="141" customWidth="1"/>
    <col min="20" max="20" width="22.125" style="142" customWidth="1"/>
    <col min="21" max="16384" width="9" style="19"/>
  </cols>
  <sheetData>
    <row r="1" spans="1:20" ht="28.5" customHeight="1" x14ac:dyDescent="0.15">
      <c r="A1" s="186" t="s">
        <v>107</v>
      </c>
      <c r="B1" s="187"/>
      <c r="C1" s="187"/>
      <c r="D1" s="187"/>
      <c r="E1" s="187"/>
      <c r="F1" s="187"/>
      <c r="G1" s="187"/>
      <c r="H1" s="187"/>
      <c r="I1" s="187"/>
      <c r="J1" s="187"/>
      <c r="K1" s="187"/>
      <c r="L1" s="187"/>
      <c r="M1" s="187"/>
      <c r="N1" s="187"/>
      <c r="O1" s="187"/>
      <c r="P1" s="187"/>
      <c r="Q1" s="187"/>
      <c r="R1" s="187"/>
      <c r="S1" s="187"/>
      <c r="T1" s="187"/>
    </row>
    <row r="2" spans="1:20" ht="16.5" customHeight="1" x14ac:dyDescent="0.15">
      <c r="A2" s="17"/>
      <c r="B2" s="20"/>
      <c r="C2" s="18"/>
      <c r="D2" s="18"/>
      <c r="E2" s="18"/>
      <c r="F2" s="18"/>
      <c r="G2" s="18"/>
      <c r="H2" s="18"/>
      <c r="I2" s="18"/>
      <c r="J2" s="18"/>
      <c r="K2" s="18"/>
      <c r="L2" s="18"/>
      <c r="M2" s="18"/>
      <c r="N2" s="21"/>
      <c r="O2" s="22"/>
      <c r="P2" s="19"/>
      <c r="Q2" s="19"/>
      <c r="R2" s="19"/>
      <c r="S2" s="23"/>
      <c r="T2" s="24"/>
    </row>
    <row r="3" spans="1:20" ht="17.25" customHeight="1" x14ac:dyDescent="0.15">
      <c r="K3" s="188"/>
      <c r="L3" s="188"/>
      <c r="M3" s="188"/>
      <c r="N3" s="188"/>
      <c r="O3" s="188"/>
      <c r="P3" s="188"/>
      <c r="Q3" s="188"/>
      <c r="R3" s="188"/>
      <c r="S3" s="188"/>
      <c r="T3" s="188"/>
    </row>
    <row r="4" spans="1:20" s="29" customFormat="1" ht="24" customHeight="1" x14ac:dyDescent="0.15">
      <c r="A4" s="189" t="s">
        <v>39</v>
      </c>
      <c r="B4" s="189" t="s">
        <v>40</v>
      </c>
      <c r="C4" s="191" t="s">
        <v>41</v>
      </c>
      <c r="D4" s="189" t="s">
        <v>42</v>
      </c>
      <c r="E4" s="189" t="s">
        <v>43</v>
      </c>
      <c r="F4" s="194" t="s">
        <v>44</v>
      </c>
      <c r="G4" s="189" t="s">
        <v>45</v>
      </c>
      <c r="H4" s="196" t="s">
        <v>46</v>
      </c>
      <c r="I4" s="196" t="s">
        <v>47</v>
      </c>
      <c r="J4" s="189" t="s">
        <v>48</v>
      </c>
      <c r="K4" s="199" t="s">
        <v>49</v>
      </c>
      <c r="L4" s="189" t="s">
        <v>50</v>
      </c>
      <c r="M4" s="199" t="s">
        <v>51</v>
      </c>
      <c r="N4" s="199" t="s">
        <v>52</v>
      </c>
      <c r="O4" s="199" t="s">
        <v>53</v>
      </c>
      <c r="P4" s="189" t="s">
        <v>54</v>
      </c>
      <c r="Q4" s="201" t="s">
        <v>55</v>
      </c>
      <c r="R4" s="202"/>
      <c r="S4" s="202"/>
      <c r="T4" s="189" t="s">
        <v>56</v>
      </c>
    </row>
    <row r="5" spans="1:20" ht="94.5" customHeight="1" x14ac:dyDescent="0.15">
      <c r="A5" s="190"/>
      <c r="B5" s="190"/>
      <c r="C5" s="192"/>
      <c r="D5" s="190"/>
      <c r="E5" s="193"/>
      <c r="F5" s="195"/>
      <c r="G5" s="193"/>
      <c r="H5" s="197"/>
      <c r="I5" s="197"/>
      <c r="J5" s="193"/>
      <c r="K5" s="200"/>
      <c r="L5" s="193"/>
      <c r="M5" s="200"/>
      <c r="N5" s="200"/>
      <c r="O5" s="200"/>
      <c r="P5" s="193"/>
      <c r="Q5" s="32" t="s">
        <v>57</v>
      </c>
      <c r="R5" s="33" t="s">
        <v>58</v>
      </c>
      <c r="S5" s="33" t="s">
        <v>108</v>
      </c>
      <c r="T5" s="203"/>
    </row>
    <row r="6" spans="1:20" ht="64.5" customHeight="1" x14ac:dyDescent="0.15">
      <c r="A6" s="34" t="s">
        <v>26</v>
      </c>
      <c r="B6" s="35" t="s">
        <v>109</v>
      </c>
      <c r="C6" s="143" t="s">
        <v>230</v>
      </c>
      <c r="D6" s="36" t="s">
        <v>65</v>
      </c>
      <c r="E6" s="37">
        <v>15</v>
      </c>
      <c r="F6" s="38" t="s">
        <v>59</v>
      </c>
      <c r="G6" s="39" t="s">
        <v>110</v>
      </c>
      <c r="H6" s="40" t="s">
        <v>74</v>
      </c>
      <c r="I6" s="38" t="s">
        <v>66</v>
      </c>
      <c r="J6" s="37" t="s">
        <v>111</v>
      </c>
      <c r="K6" s="39" t="s">
        <v>68</v>
      </c>
      <c r="L6" s="37" t="s">
        <v>112</v>
      </c>
      <c r="M6" s="41">
        <v>3</v>
      </c>
      <c r="N6" s="37">
        <v>3</v>
      </c>
      <c r="O6" s="38" t="s">
        <v>62</v>
      </c>
      <c r="P6" s="38" t="s">
        <v>63</v>
      </c>
      <c r="Q6" s="38" t="s">
        <v>63</v>
      </c>
      <c r="R6" s="38">
        <v>0.5</v>
      </c>
      <c r="S6" s="42" t="s">
        <v>64</v>
      </c>
      <c r="T6" s="43" t="s">
        <v>113</v>
      </c>
    </row>
    <row r="7" spans="1:20" ht="66.75" customHeight="1" x14ac:dyDescent="0.15">
      <c r="A7" s="44"/>
      <c r="B7" s="35" t="s">
        <v>114</v>
      </c>
      <c r="C7" s="143" t="s">
        <v>231</v>
      </c>
      <c r="D7" s="36" t="s">
        <v>115</v>
      </c>
      <c r="E7" s="37">
        <v>15</v>
      </c>
      <c r="F7" s="38" t="s">
        <v>59</v>
      </c>
      <c r="G7" s="39" t="s">
        <v>116</v>
      </c>
      <c r="H7" s="40" t="s">
        <v>60</v>
      </c>
      <c r="I7" s="38" t="s">
        <v>66</v>
      </c>
      <c r="J7" s="37" t="s">
        <v>61</v>
      </c>
      <c r="K7" s="39" t="s">
        <v>117</v>
      </c>
      <c r="L7" s="37" t="s">
        <v>118</v>
      </c>
      <c r="M7" s="45">
        <v>3</v>
      </c>
      <c r="N7" s="37">
        <v>3</v>
      </c>
      <c r="O7" s="38" t="s">
        <v>62</v>
      </c>
      <c r="P7" s="38" t="s">
        <v>63</v>
      </c>
      <c r="Q7" s="38" t="s">
        <v>63</v>
      </c>
      <c r="R7" s="38">
        <v>0.5</v>
      </c>
      <c r="S7" s="46" t="s">
        <v>64</v>
      </c>
      <c r="T7" s="47" t="s">
        <v>119</v>
      </c>
    </row>
    <row r="8" spans="1:20" ht="54" customHeight="1" x14ac:dyDescent="0.15">
      <c r="A8" s="44"/>
      <c r="B8" s="35" t="s">
        <v>109</v>
      </c>
      <c r="C8" s="143" t="s">
        <v>232</v>
      </c>
      <c r="D8" s="36" t="s">
        <v>69</v>
      </c>
      <c r="E8" s="37">
        <v>11</v>
      </c>
      <c r="F8" s="38" t="s">
        <v>59</v>
      </c>
      <c r="G8" s="48" t="s">
        <v>70</v>
      </c>
      <c r="H8" s="40" t="s">
        <v>60</v>
      </c>
      <c r="I8" s="38" t="s">
        <v>66</v>
      </c>
      <c r="J8" s="37" t="s">
        <v>67</v>
      </c>
      <c r="K8" s="49" t="s">
        <v>71</v>
      </c>
      <c r="L8" s="37" t="s">
        <v>112</v>
      </c>
      <c r="M8" s="45">
        <v>3</v>
      </c>
      <c r="N8" s="37">
        <v>3</v>
      </c>
      <c r="O8" s="38" t="s">
        <v>62</v>
      </c>
      <c r="P8" s="38" t="s">
        <v>63</v>
      </c>
      <c r="Q8" s="38" t="s">
        <v>63</v>
      </c>
      <c r="R8" s="38">
        <v>2</v>
      </c>
      <c r="S8" s="46" t="s">
        <v>64</v>
      </c>
      <c r="T8" s="47" t="s">
        <v>120</v>
      </c>
    </row>
    <row r="9" spans="1:20" ht="62.25" customHeight="1" x14ac:dyDescent="0.15">
      <c r="A9" s="44"/>
      <c r="B9" s="50" t="s">
        <v>109</v>
      </c>
      <c r="C9" s="144" t="s">
        <v>233</v>
      </c>
      <c r="D9" s="50" t="s">
        <v>121</v>
      </c>
      <c r="E9" s="31">
        <v>15</v>
      </c>
      <c r="F9" s="51" t="s">
        <v>59</v>
      </c>
      <c r="G9" s="52" t="s">
        <v>122</v>
      </c>
      <c r="H9" s="53" t="s">
        <v>60</v>
      </c>
      <c r="I9" s="54" t="s">
        <v>66</v>
      </c>
      <c r="J9" s="55" t="s">
        <v>123</v>
      </c>
      <c r="K9" s="52" t="s">
        <v>124</v>
      </c>
      <c r="L9" s="55" t="s">
        <v>118</v>
      </c>
      <c r="M9" s="55" t="s">
        <v>126</v>
      </c>
      <c r="N9" s="31">
        <v>3</v>
      </c>
      <c r="O9" s="54" t="s">
        <v>62</v>
      </c>
      <c r="P9" s="54" t="s">
        <v>63</v>
      </c>
      <c r="Q9" s="54" t="s">
        <v>63</v>
      </c>
      <c r="R9" s="54">
        <v>1</v>
      </c>
      <c r="S9" s="56" t="s">
        <v>64</v>
      </c>
      <c r="T9" s="57" t="s">
        <v>127</v>
      </c>
    </row>
    <row r="10" spans="1:20" ht="37.5" customHeight="1" x14ac:dyDescent="0.15">
      <c r="A10" s="58" t="s">
        <v>128</v>
      </c>
      <c r="B10" s="59" t="s">
        <v>129</v>
      </c>
      <c r="C10" s="145" t="s">
        <v>234</v>
      </c>
      <c r="D10" s="59" t="s">
        <v>72</v>
      </c>
      <c r="E10" s="60">
        <v>32</v>
      </c>
      <c r="F10" s="61" t="s">
        <v>73</v>
      </c>
      <c r="G10" s="62" t="s">
        <v>130</v>
      </c>
      <c r="H10" s="63" t="s">
        <v>60</v>
      </c>
      <c r="I10" s="64" t="s">
        <v>102</v>
      </c>
      <c r="J10" s="65" t="s">
        <v>131</v>
      </c>
      <c r="K10" s="64" t="s">
        <v>132</v>
      </c>
      <c r="L10" s="65" t="s">
        <v>75</v>
      </c>
      <c r="M10" s="65" t="s">
        <v>133</v>
      </c>
      <c r="N10" s="60" t="s">
        <v>81</v>
      </c>
      <c r="O10" s="64" t="s">
        <v>62</v>
      </c>
      <c r="P10" s="64" t="s">
        <v>63</v>
      </c>
      <c r="Q10" s="64" t="s">
        <v>63</v>
      </c>
      <c r="R10" s="64">
        <v>1</v>
      </c>
      <c r="S10" s="66" t="s">
        <v>64</v>
      </c>
      <c r="T10" s="67"/>
    </row>
    <row r="11" spans="1:20" ht="49.5" customHeight="1" x14ac:dyDescent="0.15">
      <c r="A11" s="58" t="s">
        <v>134</v>
      </c>
      <c r="B11" s="68" t="s">
        <v>135</v>
      </c>
      <c r="C11" s="145" t="s">
        <v>235</v>
      </c>
      <c r="D11" s="59" t="s">
        <v>136</v>
      </c>
      <c r="E11" s="60">
        <v>34</v>
      </c>
      <c r="F11" s="61" t="s">
        <v>137</v>
      </c>
      <c r="G11" s="62" t="s">
        <v>138</v>
      </c>
      <c r="H11" s="63" t="s">
        <v>74</v>
      </c>
      <c r="I11" s="62" t="s">
        <v>79</v>
      </c>
      <c r="J11" s="65" t="s">
        <v>139</v>
      </c>
      <c r="K11" s="62" t="s">
        <v>140</v>
      </c>
      <c r="L11" s="69" t="s">
        <v>141</v>
      </c>
      <c r="M11" s="65">
        <v>5</v>
      </c>
      <c r="N11" s="60" t="s">
        <v>82</v>
      </c>
      <c r="O11" s="64" t="s">
        <v>142</v>
      </c>
      <c r="P11" s="64" t="s">
        <v>77</v>
      </c>
      <c r="Q11" s="60" t="s">
        <v>82</v>
      </c>
      <c r="R11" s="60" t="s">
        <v>82</v>
      </c>
      <c r="S11" s="60" t="s">
        <v>82</v>
      </c>
      <c r="T11" s="67" t="s">
        <v>143</v>
      </c>
    </row>
    <row r="12" spans="1:20" ht="45" customHeight="1" x14ac:dyDescent="0.15">
      <c r="A12" s="70" t="s">
        <v>144</v>
      </c>
      <c r="B12" s="71" t="s">
        <v>145</v>
      </c>
      <c r="C12" s="146" t="s">
        <v>236</v>
      </c>
      <c r="D12" s="71" t="s">
        <v>146</v>
      </c>
      <c r="E12" s="72">
        <v>32</v>
      </c>
      <c r="F12" s="73" t="s">
        <v>147</v>
      </c>
      <c r="G12" s="74" t="s">
        <v>148</v>
      </c>
      <c r="H12" s="75" t="s">
        <v>60</v>
      </c>
      <c r="I12" s="76" t="s">
        <v>66</v>
      </c>
      <c r="J12" s="77" t="s">
        <v>149</v>
      </c>
      <c r="K12" s="74" t="s">
        <v>150</v>
      </c>
      <c r="L12" s="77" t="s">
        <v>151</v>
      </c>
      <c r="M12" s="77" t="s">
        <v>125</v>
      </c>
      <c r="N12" s="72" t="s">
        <v>81</v>
      </c>
      <c r="O12" s="76" t="s">
        <v>92</v>
      </c>
      <c r="P12" s="76" t="s">
        <v>76</v>
      </c>
      <c r="Q12" s="76" t="s">
        <v>63</v>
      </c>
      <c r="R12" s="76">
        <v>2</v>
      </c>
      <c r="S12" s="78" t="s">
        <v>64</v>
      </c>
      <c r="T12" s="79"/>
    </row>
    <row r="13" spans="1:20" ht="50.25" customHeight="1" x14ac:dyDescent="0.15">
      <c r="A13" s="80"/>
      <c r="B13" s="81" t="s">
        <v>152</v>
      </c>
      <c r="C13" s="147" t="s">
        <v>237</v>
      </c>
      <c r="D13" s="81" t="s">
        <v>153</v>
      </c>
      <c r="E13" s="82">
        <v>27</v>
      </c>
      <c r="F13" s="83" t="s">
        <v>59</v>
      </c>
      <c r="G13" s="84" t="s">
        <v>154</v>
      </c>
      <c r="H13" s="85" t="s">
        <v>60</v>
      </c>
      <c r="I13" s="86" t="s">
        <v>66</v>
      </c>
      <c r="J13" s="87" t="s">
        <v>155</v>
      </c>
      <c r="K13" s="84" t="s">
        <v>80</v>
      </c>
      <c r="L13" s="88" t="s">
        <v>156</v>
      </c>
      <c r="M13" s="87">
        <v>3</v>
      </c>
      <c r="N13" s="82" t="s">
        <v>81</v>
      </c>
      <c r="O13" s="86" t="s">
        <v>83</v>
      </c>
      <c r="P13" s="86" t="s">
        <v>76</v>
      </c>
      <c r="Q13" s="86" t="s">
        <v>63</v>
      </c>
      <c r="R13" s="86">
        <v>1</v>
      </c>
      <c r="S13" s="56" t="s">
        <v>64</v>
      </c>
      <c r="T13" s="89"/>
    </row>
    <row r="14" spans="1:20" ht="53.25" customHeight="1" x14ac:dyDescent="0.15">
      <c r="A14" s="58" t="s">
        <v>84</v>
      </c>
      <c r="B14" s="90" t="s">
        <v>157</v>
      </c>
      <c r="C14" s="148" t="s">
        <v>238</v>
      </c>
      <c r="D14" s="91" t="s">
        <v>158</v>
      </c>
      <c r="E14" s="92">
        <v>35</v>
      </c>
      <c r="F14" s="93" t="s">
        <v>59</v>
      </c>
      <c r="G14" s="51" t="s">
        <v>159</v>
      </c>
      <c r="H14" s="94" t="s">
        <v>160</v>
      </c>
      <c r="I14" s="94" t="s">
        <v>81</v>
      </c>
      <c r="J14" s="92" t="s">
        <v>161</v>
      </c>
      <c r="K14" s="93" t="s">
        <v>162</v>
      </c>
      <c r="L14" s="31" t="s">
        <v>163</v>
      </c>
      <c r="M14" s="87" t="s">
        <v>125</v>
      </c>
      <c r="N14" s="92" t="s">
        <v>81</v>
      </c>
      <c r="O14" s="93" t="s">
        <v>62</v>
      </c>
      <c r="P14" s="92" t="s">
        <v>81</v>
      </c>
      <c r="Q14" s="92" t="s">
        <v>81</v>
      </c>
      <c r="R14" s="92" t="s">
        <v>81</v>
      </c>
      <c r="S14" s="92" t="s">
        <v>81</v>
      </c>
      <c r="T14" s="95" t="s">
        <v>164</v>
      </c>
    </row>
    <row r="15" spans="1:20" ht="60.75" customHeight="1" x14ac:dyDescent="0.15">
      <c r="A15" s="34" t="s">
        <v>86</v>
      </c>
      <c r="B15" s="96" t="s">
        <v>165</v>
      </c>
      <c r="C15" s="149" t="s">
        <v>239</v>
      </c>
      <c r="D15" s="97" t="s">
        <v>166</v>
      </c>
      <c r="E15" s="98">
        <v>22</v>
      </c>
      <c r="F15" s="38" t="s">
        <v>59</v>
      </c>
      <c r="G15" s="99" t="s">
        <v>167</v>
      </c>
      <c r="H15" s="100" t="s">
        <v>89</v>
      </c>
      <c r="I15" s="101" t="s">
        <v>168</v>
      </c>
      <c r="J15" s="98" t="s">
        <v>169</v>
      </c>
      <c r="K15" s="102" t="s">
        <v>80</v>
      </c>
      <c r="L15" s="98" t="s">
        <v>91</v>
      </c>
      <c r="M15" s="98">
        <v>8</v>
      </c>
      <c r="N15" s="98" t="s">
        <v>81</v>
      </c>
      <c r="O15" s="38" t="s">
        <v>92</v>
      </c>
      <c r="P15" s="99" t="s">
        <v>63</v>
      </c>
      <c r="Q15" s="99" t="s">
        <v>76</v>
      </c>
      <c r="R15" s="103" t="s">
        <v>81</v>
      </c>
      <c r="S15" s="103" t="s">
        <v>81</v>
      </c>
      <c r="T15" s="43" t="s">
        <v>170</v>
      </c>
    </row>
    <row r="16" spans="1:20" ht="52.5" customHeight="1" x14ac:dyDescent="0.15">
      <c r="A16" s="104"/>
      <c r="B16" s="105" t="s">
        <v>165</v>
      </c>
      <c r="C16" s="150" t="s">
        <v>240</v>
      </c>
      <c r="D16" s="105" t="s">
        <v>171</v>
      </c>
      <c r="E16" s="106">
        <v>25</v>
      </c>
      <c r="F16" s="102" t="s">
        <v>59</v>
      </c>
      <c r="G16" s="102" t="s">
        <v>172</v>
      </c>
      <c r="H16" s="107" t="s">
        <v>60</v>
      </c>
      <c r="I16" s="101" t="s">
        <v>168</v>
      </c>
      <c r="J16" s="106" t="s">
        <v>169</v>
      </c>
      <c r="K16" s="102" t="s">
        <v>80</v>
      </c>
      <c r="L16" s="106" t="s">
        <v>91</v>
      </c>
      <c r="M16" s="106">
        <v>5</v>
      </c>
      <c r="N16" s="106" t="s">
        <v>81</v>
      </c>
      <c r="O16" s="38" t="s">
        <v>92</v>
      </c>
      <c r="P16" s="105" t="s">
        <v>63</v>
      </c>
      <c r="Q16" s="105" t="s">
        <v>76</v>
      </c>
      <c r="R16" s="103" t="s">
        <v>81</v>
      </c>
      <c r="S16" s="103" t="s">
        <v>81</v>
      </c>
      <c r="T16" s="108"/>
    </row>
    <row r="17" spans="1:108" ht="89.25" customHeight="1" x14ac:dyDescent="0.15">
      <c r="A17" s="104"/>
      <c r="B17" s="96" t="s">
        <v>165</v>
      </c>
      <c r="C17" s="143" t="s">
        <v>241</v>
      </c>
      <c r="D17" s="109" t="s">
        <v>173</v>
      </c>
      <c r="E17" s="98">
        <v>25</v>
      </c>
      <c r="F17" s="38" t="s">
        <v>59</v>
      </c>
      <c r="G17" s="99" t="s">
        <v>174</v>
      </c>
      <c r="H17" s="40" t="s">
        <v>60</v>
      </c>
      <c r="I17" s="101" t="s">
        <v>168</v>
      </c>
      <c r="J17" s="98" t="s">
        <v>175</v>
      </c>
      <c r="K17" s="102" t="s">
        <v>176</v>
      </c>
      <c r="L17" s="98" t="s">
        <v>177</v>
      </c>
      <c r="M17" s="98">
        <v>5</v>
      </c>
      <c r="N17" s="98" t="s">
        <v>81</v>
      </c>
      <c r="O17" s="38" t="s">
        <v>92</v>
      </c>
      <c r="P17" s="99" t="s">
        <v>63</v>
      </c>
      <c r="Q17" s="103" t="s">
        <v>81</v>
      </c>
      <c r="R17" s="103" t="s">
        <v>81</v>
      </c>
      <c r="S17" s="103" t="s">
        <v>81</v>
      </c>
      <c r="T17" s="43"/>
    </row>
    <row r="18" spans="1:108" ht="41.25" customHeight="1" x14ac:dyDescent="0.15">
      <c r="A18" s="104"/>
      <c r="B18" s="96" t="s">
        <v>165</v>
      </c>
      <c r="C18" s="143" t="s">
        <v>242</v>
      </c>
      <c r="D18" s="109" t="s">
        <v>178</v>
      </c>
      <c r="E18" s="98">
        <v>24</v>
      </c>
      <c r="F18" s="38" t="s">
        <v>59</v>
      </c>
      <c r="G18" s="99" t="s">
        <v>179</v>
      </c>
      <c r="H18" s="101" t="s">
        <v>89</v>
      </c>
      <c r="I18" s="101" t="s">
        <v>168</v>
      </c>
      <c r="J18" s="98" t="s">
        <v>175</v>
      </c>
      <c r="K18" s="102" t="s">
        <v>176</v>
      </c>
      <c r="L18" s="98" t="s">
        <v>177</v>
      </c>
      <c r="M18" s="98">
        <v>20</v>
      </c>
      <c r="N18" s="98">
        <v>5</v>
      </c>
      <c r="O18" s="38" t="s">
        <v>92</v>
      </c>
      <c r="P18" s="103" t="s">
        <v>81</v>
      </c>
      <c r="Q18" s="103" t="s">
        <v>81</v>
      </c>
      <c r="R18" s="103" t="s">
        <v>81</v>
      </c>
      <c r="S18" s="103" t="s">
        <v>81</v>
      </c>
      <c r="T18" s="108" t="s">
        <v>180</v>
      </c>
    </row>
    <row r="19" spans="1:108" ht="102.75" customHeight="1" x14ac:dyDescent="0.15">
      <c r="A19" s="104"/>
      <c r="B19" s="96" t="s">
        <v>87</v>
      </c>
      <c r="C19" s="143" t="s">
        <v>243</v>
      </c>
      <c r="D19" s="109" t="s">
        <v>181</v>
      </c>
      <c r="E19" s="98">
        <v>23</v>
      </c>
      <c r="F19" s="38" t="s">
        <v>59</v>
      </c>
      <c r="G19" s="99" t="s">
        <v>88</v>
      </c>
      <c r="H19" s="101" t="s">
        <v>89</v>
      </c>
      <c r="I19" s="101" t="s">
        <v>168</v>
      </c>
      <c r="J19" s="98" t="s">
        <v>161</v>
      </c>
      <c r="K19" s="102" t="s">
        <v>90</v>
      </c>
      <c r="L19" s="98" t="s">
        <v>91</v>
      </c>
      <c r="M19" s="98">
        <v>10</v>
      </c>
      <c r="N19" s="98" t="s">
        <v>81</v>
      </c>
      <c r="O19" s="38" t="s">
        <v>92</v>
      </c>
      <c r="P19" s="103" t="s">
        <v>81</v>
      </c>
      <c r="Q19" s="103" t="s">
        <v>81</v>
      </c>
      <c r="R19" s="103" t="s">
        <v>81</v>
      </c>
      <c r="S19" s="103" t="s">
        <v>81</v>
      </c>
      <c r="T19" s="43" t="s">
        <v>182</v>
      </c>
    </row>
    <row r="20" spans="1:108" ht="48" customHeight="1" x14ac:dyDescent="0.15">
      <c r="A20" s="104"/>
      <c r="B20" s="110" t="s">
        <v>165</v>
      </c>
      <c r="C20" s="151" t="s">
        <v>244</v>
      </c>
      <c r="D20" s="111" t="s">
        <v>183</v>
      </c>
      <c r="E20" s="112">
        <v>22</v>
      </c>
      <c r="F20" s="113" t="s">
        <v>59</v>
      </c>
      <c r="G20" s="114" t="s">
        <v>184</v>
      </c>
      <c r="H20" s="115" t="s">
        <v>60</v>
      </c>
      <c r="I20" s="101" t="s">
        <v>168</v>
      </c>
      <c r="J20" s="112" t="s">
        <v>185</v>
      </c>
      <c r="K20" s="116" t="s">
        <v>162</v>
      </c>
      <c r="L20" s="112" t="s">
        <v>91</v>
      </c>
      <c r="M20" s="98">
        <v>10</v>
      </c>
      <c r="N20" s="112" t="s">
        <v>81</v>
      </c>
      <c r="O20" s="38" t="s">
        <v>92</v>
      </c>
      <c r="P20" s="103" t="s">
        <v>81</v>
      </c>
      <c r="Q20" s="103" t="s">
        <v>81</v>
      </c>
      <c r="R20" s="103" t="s">
        <v>81</v>
      </c>
      <c r="S20" s="103" t="s">
        <v>81</v>
      </c>
      <c r="T20" s="117"/>
    </row>
    <row r="21" spans="1:108" ht="66.75" customHeight="1" x14ac:dyDescent="0.15">
      <c r="A21" s="104"/>
      <c r="B21" s="96" t="s">
        <v>165</v>
      </c>
      <c r="C21" s="143" t="s">
        <v>245</v>
      </c>
      <c r="D21" s="109" t="s">
        <v>186</v>
      </c>
      <c r="E21" s="98">
        <v>41</v>
      </c>
      <c r="F21" s="38" t="s">
        <v>59</v>
      </c>
      <c r="G21" s="99" t="s">
        <v>167</v>
      </c>
      <c r="H21" s="101" t="s">
        <v>89</v>
      </c>
      <c r="I21" s="101" t="s">
        <v>168</v>
      </c>
      <c r="J21" s="98" t="s">
        <v>187</v>
      </c>
      <c r="K21" s="102" t="s">
        <v>188</v>
      </c>
      <c r="L21" s="98" t="s">
        <v>85</v>
      </c>
      <c r="M21" s="77" t="s">
        <v>125</v>
      </c>
      <c r="N21" s="98" t="s">
        <v>81</v>
      </c>
      <c r="O21" s="38" t="s">
        <v>92</v>
      </c>
      <c r="P21" s="99" t="s">
        <v>63</v>
      </c>
      <c r="Q21" s="103" t="s">
        <v>81</v>
      </c>
      <c r="R21" s="103" t="s">
        <v>81</v>
      </c>
      <c r="S21" s="103" t="s">
        <v>81</v>
      </c>
      <c r="T21" s="43" t="s">
        <v>189</v>
      </c>
    </row>
    <row r="22" spans="1:108" ht="48" customHeight="1" x14ac:dyDescent="0.15">
      <c r="A22" s="104"/>
      <c r="B22" s="118" t="s">
        <v>93</v>
      </c>
      <c r="C22" s="147" t="s">
        <v>246</v>
      </c>
      <c r="D22" s="119" t="s">
        <v>190</v>
      </c>
      <c r="E22" s="120">
        <v>32</v>
      </c>
      <c r="F22" s="86" t="s">
        <v>59</v>
      </c>
      <c r="G22" s="84" t="s">
        <v>191</v>
      </c>
      <c r="H22" s="85" t="s">
        <v>60</v>
      </c>
      <c r="I22" s="101" t="s">
        <v>192</v>
      </c>
      <c r="J22" s="120" t="s">
        <v>193</v>
      </c>
      <c r="K22" s="83" t="s">
        <v>194</v>
      </c>
      <c r="L22" s="120" t="s">
        <v>85</v>
      </c>
      <c r="M22" s="120">
        <v>10</v>
      </c>
      <c r="N22" s="120" t="s">
        <v>81</v>
      </c>
      <c r="O22" s="86" t="s">
        <v>92</v>
      </c>
      <c r="P22" s="121" t="s">
        <v>63</v>
      </c>
      <c r="Q22" s="103" t="s">
        <v>81</v>
      </c>
      <c r="R22" s="103" t="s">
        <v>81</v>
      </c>
      <c r="S22" s="103" t="s">
        <v>81</v>
      </c>
      <c r="T22" s="89"/>
    </row>
    <row r="23" spans="1:108" ht="81" customHeight="1" x14ac:dyDescent="0.15">
      <c r="A23" s="122" t="s">
        <v>195</v>
      </c>
      <c r="B23" s="58" t="s">
        <v>196</v>
      </c>
      <c r="C23" s="152" t="s">
        <v>247</v>
      </c>
      <c r="D23" s="58" t="s">
        <v>197</v>
      </c>
      <c r="E23" s="92">
        <v>45</v>
      </c>
      <c r="F23" s="61" t="s">
        <v>94</v>
      </c>
      <c r="G23" s="123" t="s">
        <v>198</v>
      </c>
      <c r="H23" s="63" t="s">
        <v>60</v>
      </c>
      <c r="I23" s="123" t="s">
        <v>199</v>
      </c>
      <c r="J23" s="124" t="s">
        <v>200</v>
      </c>
      <c r="K23" s="123" t="s">
        <v>201</v>
      </c>
      <c r="L23" s="125" t="s">
        <v>95</v>
      </c>
      <c r="M23" s="125">
        <v>10</v>
      </c>
      <c r="N23" s="125" t="s">
        <v>81</v>
      </c>
      <c r="O23" s="93" t="s">
        <v>62</v>
      </c>
      <c r="P23" s="123" t="s">
        <v>63</v>
      </c>
      <c r="Q23" s="123" t="s">
        <v>63</v>
      </c>
      <c r="R23" s="123">
        <v>2</v>
      </c>
      <c r="S23" s="66" t="s">
        <v>64</v>
      </c>
      <c r="T23" s="67" t="s">
        <v>202</v>
      </c>
    </row>
    <row r="24" spans="1:108" ht="39.950000000000003" customHeight="1" x14ac:dyDescent="0.15">
      <c r="A24" s="126" t="s">
        <v>203</v>
      </c>
      <c r="B24" s="70" t="s">
        <v>204</v>
      </c>
      <c r="C24" s="153" t="s">
        <v>248</v>
      </c>
      <c r="D24" s="70" t="s">
        <v>205</v>
      </c>
      <c r="E24" s="127">
        <v>23</v>
      </c>
      <c r="F24" s="128" t="s">
        <v>59</v>
      </c>
      <c r="G24" s="129" t="s">
        <v>206</v>
      </c>
      <c r="H24" s="130" t="s">
        <v>60</v>
      </c>
      <c r="I24" s="129" t="s">
        <v>66</v>
      </c>
      <c r="J24" s="131" t="s">
        <v>207</v>
      </c>
      <c r="K24" s="128" t="s">
        <v>176</v>
      </c>
      <c r="L24" s="132" t="s">
        <v>103</v>
      </c>
      <c r="M24" s="132">
        <v>10</v>
      </c>
      <c r="N24" s="132" t="s">
        <v>208</v>
      </c>
      <c r="O24" s="133" t="s">
        <v>62</v>
      </c>
      <c r="P24" s="129" t="s">
        <v>76</v>
      </c>
      <c r="Q24" s="129" t="s">
        <v>76</v>
      </c>
      <c r="R24" s="129" t="s">
        <v>76</v>
      </c>
      <c r="S24" s="134" t="s">
        <v>76</v>
      </c>
      <c r="T24" s="135" t="s">
        <v>209</v>
      </c>
    </row>
    <row r="25" spans="1:108" ht="39.950000000000003" customHeight="1" x14ac:dyDescent="0.15">
      <c r="A25" s="104"/>
      <c r="B25" s="109" t="s">
        <v>210</v>
      </c>
      <c r="C25" s="149" t="s">
        <v>249</v>
      </c>
      <c r="D25" s="109" t="s">
        <v>211</v>
      </c>
      <c r="E25" s="98">
        <v>34</v>
      </c>
      <c r="F25" s="102" t="s">
        <v>78</v>
      </c>
      <c r="G25" s="99" t="s">
        <v>212</v>
      </c>
      <c r="H25" s="40" t="s">
        <v>60</v>
      </c>
      <c r="I25" s="99" t="s">
        <v>102</v>
      </c>
      <c r="J25" s="136" t="s">
        <v>213</v>
      </c>
      <c r="K25" s="102" t="s">
        <v>68</v>
      </c>
      <c r="L25" s="98" t="s">
        <v>99</v>
      </c>
      <c r="M25" s="98">
        <v>10</v>
      </c>
      <c r="N25" s="98" t="s">
        <v>76</v>
      </c>
      <c r="O25" s="99" t="s">
        <v>62</v>
      </c>
      <c r="P25" s="99" t="s">
        <v>76</v>
      </c>
      <c r="Q25" s="99" t="s">
        <v>76</v>
      </c>
      <c r="R25" s="99" t="s">
        <v>76</v>
      </c>
      <c r="S25" s="42" t="s">
        <v>76</v>
      </c>
      <c r="T25" s="43" t="s">
        <v>214</v>
      </c>
    </row>
    <row r="26" spans="1:108" ht="39.950000000000003" customHeight="1" x14ac:dyDescent="0.15">
      <c r="A26" s="104"/>
      <c r="B26" s="109" t="s">
        <v>215</v>
      </c>
      <c r="C26" s="149" t="s">
        <v>250</v>
      </c>
      <c r="D26" s="109" t="s">
        <v>216</v>
      </c>
      <c r="E26" s="98">
        <v>35</v>
      </c>
      <c r="F26" s="102" t="s">
        <v>59</v>
      </c>
      <c r="G26" s="99" t="s">
        <v>217</v>
      </c>
      <c r="H26" s="40" t="s">
        <v>60</v>
      </c>
      <c r="I26" s="99" t="s">
        <v>66</v>
      </c>
      <c r="J26" s="136" t="s">
        <v>213</v>
      </c>
      <c r="K26" s="102" t="s">
        <v>68</v>
      </c>
      <c r="L26" s="98" t="s">
        <v>103</v>
      </c>
      <c r="M26" s="98">
        <v>20</v>
      </c>
      <c r="N26" s="98" t="s">
        <v>208</v>
      </c>
      <c r="O26" s="99" t="s">
        <v>62</v>
      </c>
      <c r="P26" s="99" t="s">
        <v>76</v>
      </c>
      <c r="Q26" s="99" t="s">
        <v>76</v>
      </c>
      <c r="R26" s="99" t="s">
        <v>76</v>
      </c>
      <c r="S26" s="42" t="s">
        <v>76</v>
      </c>
      <c r="T26" s="43" t="s">
        <v>218</v>
      </c>
    </row>
    <row r="27" spans="1:108" ht="48.75" customHeight="1" x14ac:dyDescent="0.15">
      <c r="A27" s="104"/>
      <c r="B27" s="109" t="s">
        <v>219</v>
      </c>
      <c r="C27" s="149" t="s">
        <v>251</v>
      </c>
      <c r="D27" s="109" t="s">
        <v>220</v>
      </c>
      <c r="E27" s="98">
        <v>45</v>
      </c>
      <c r="F27" s="102" t="s">
        <v>59</v>
      </c>
      <c r="G27" s="102" t="s">
        <v>221</v>
      </c>
      <c r="H27" s="40" t="s">
        <v>60</v>
      </c>
      <c r="I27" s="99" t="s">
        <v>66</v>
      </c>
      <c r="J27" s="136" t="s">
        <v>100</v>
      </c>
      <c r="K27" s="102" t="s">
        <v>80</v>
      </c>
      <c r="L27" s="98" t="s">
        <v>104</v>
      </c>
      <c r="M27" s="98">
        <v>20</v>
      </c>
      <c r="N27" s="98" t="s">
        <v>208</v>
      </c>
      <c r="O27" s="99" t="s">
        <v>62</v>
      </c>
      <c r="P27" s="99" t="s">
        <v>76</v>
      </c>
      <c r="Q27" s="99" t="s">
        <v>76</v>
      </c>
      <c r="R27" s="99" t="s">
        <v>76</v>
      </c>
      <c r="S27" s="42" t="s">
        <v>76</v>
      </c>
      <c r="T27" s="43" t="s">
        <v>222</v>
      </c>
    </row>
    <row r="28" spans="1:108" ht="39.950000000000003" customHeight="1" x14ac:dyDescent="0.15">
      <c r="A28" s="104"/>
      <c r="B28" s="109" t="s">
        <v>223</v>
      </c>
      <c r="C28" s="149" t="s">
        <v>252</v>
      </c>
      <c r="D28" s="109" t="s">
        <v>224</v>
      </c>
      <c r="E28" s="98">
        <v>42</v>
      </c>
      <c r="F28" s="102" t="s">
        <v>59</v>
      </c>
      <c r="G28" s="99" t="s">
        <v>225</v>
      </c>
      <c r="H28" s="40" t="s">
        <v>60</v>
      </c>
      <c r="I28" s="99" t="s">
        <v>66</v>
      </c>
      <c r="J28" s="136" t="s">
        <v>226</v>
      </c>
      <c r="K28" s="102" t="s">
        <v>176</v>
      </c>
      <c r="L28" s="98" t="s">
        <v>101</v>
      </c>
      <c r="M28" s="98">
        <v>10</v>
      </c>
      <c r="N28" s="98" t="s">
        <v>208</v>
      </c>
      <c r="O28" s="99" t="s">
        <v>62</v>
      </c>
      <c r="P28" s="99" t="s">
        <v>76</v>
      </c>
      <c r="Q28" s="99" t="s">
        <v>76</v>
      </c>
      <c r="R28" s="99" t="s">
        <v>76</v>
      </c>
      <c r="S28" s="42" t="s">
        <v>76</v>
      </c>
      <c r="T28" s="43" t="s">
        <v>227</v>
      </c>
    </row>
    <row r="29" spans="1:108" ht="39.950000000000003" customHeight="1" x14ac:dyDescent="0.15">
      <c r="A29" s="137"/>
      <c r="B29" s="91" t="s">
        <v>228</v>
      </c>
      <c r="C29" s="148" t="s">
        <v>253</v>
      </c>
      <c r="D29" s="91" t="s">
        <v>96</v>
      </c>
      <c r="E29" s="92">
        <v>44</v>
      </c>
      <c r="F29" s="51" t="s">
        <v>59</v>
      </c>
      <c r="G29" s="93" t="s">
        <v>97</v>
      </c>
      <c r="H29" s="53" t="s">
        <v>60</v>
      </c>
      <c r="I29" s="93" t="s">
        <v>66</v>
      </c>
      <c r="J29" s="30" t="s">
        <v>105</v>
      </c>
      <c r="K29" s="51" t="s">
        <v>98</v>
      </c>
      <c r="L29" s="92" t="s">
        <v>99</v>
      </c>
      <c r="M29" s="92">
        <v>5</v>
      </c>
      <c r="N29" s="92" t="s">
        <v>208</v>
      </c>
      <c r="O29" s="93" t="s">
        <v>62</v>
      </c>
      <c r="P29" s="93" t="s">
        <v>76</v>
      </c>
      <c r="Q29" s="93" t="s">
        <v>76</v>
      </c>
      <c r="R29" s="93" t="s">
        <v>76</v>
      </c>
      <c r="S29" s="138" t="s">
        <v>76</v>
      </c>
      <c r="T29" s="57" t="s">
        <v>229</v>
      </c>
    </row>
    <row r="30" spans="1:108" ht="21" customHeight="1" x14ac:dyDescent="0.15">
      <c r="C30" s="23">
        <f>COUNTA(C6:C29)</f>
        <v>24</v>
      </c>
      <c r="D30" s="139" t="s">
        <v>106</v>
      </c>
    </row>
    <row r="31" spans="1:108" ht="21" customHeight="1" x14ac:dyDescent="0.15">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S31" s="204"/>
      <c r="BT31" s="204"/>
      <c r="BU31" s="204"/>
      <c r="BV31" s="204"/>
      <c r="BW31" s="204"/>
      <c r="BX31" s="204"/>
      <c r="BY31" s="204"/>
      <c r="BZ31" s="204"/>
      <c r="CA31" s="204"/>
      <c r="CB31" s="204"/>
      <c r="CC31" s="204"/>
      <c r="CD31" s="204"/>
      <c r="CE31" s="204"/>
      <c r="CF31" s="204"/>
      <c r="CG31" s="204"/>
      <c r="CH31" s="204"/>
      <c r="CI31" s="204"/>
      <c r="CJ31" s="204"/>
      <c r="CK31" s="204"/>
      <c r="CL31" s="204"/>
      <c r="CM31" s="204"/>
      <c r="CN31" s="204"/>
      <c r="CO31" s="204"/>
      <c r="CP31" s="204"/>
      <c r="CQ31" s="204"/>
      <c r="CR31" s="204"/>
      <c r="CS31" s="204"/>
      <c r="CT31" s="204"/>
      <c r="CU31" s="204"/>
      <c r="CV31" s="204"/>
      <c r="CW31" s="204"/>
      <c r="CX31" s="204"/>
      <c r="CY31" s="204"/>
      <c r="CZ31" s="204"/>
      <c r="DA31" s="204"/>
      <c r="DB31" s="204"/>
      <c r="DC31" s="204"/>
      <c r="DD31" s="204"/>
    </row>
    <row r="32" spans="1:108" ht="21" customHeight="1" x14ac:dyDescent="0.15">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R32" s="198"/>
      <c r="BS32" s="198"/>
      <c r="BT32" s="198"/>
      <c r="BU32" s="198"/>
      <c r="BV32" s="198"/>
      <c r="BW32" s="198"/>
      <c r="BX32" s="198"/>
      <c r="BY32" s="198"/>
      <c r="BZ32" s="198"/>
      <c r="CA32" s="198"/>
      <c r="CB32" s="198"/>
      <c r="CC32" s="198"/>
      <c r="CD32" s="198"/>
      <c r="CE32" s="198"/>
      <c r="CF32" s="198"/>
      <c r="CG32" s="198"/>
      <c r="CH32" s="198"/>
      <c r="CI32" s="198"/>
      <c r="CJ32" s="198"/>
      <c r="CK32" s="198"/>
      <c r="CL32" s="198"/>
      <c r="CM32" s="198"/>
      <c r="CN32" s="198"/>
      <c r="CO32" s="198"/>
      <c r="CP32" s="198"/>
      <c r="CQ32" s="198"/>
      <c r="CR32" s="198"/>
      <c r="CS32" s="198"/>
      <c r="CT32" s="198"/>
      <c r="CU32" s="198"/>
      <c r="CV32" s="198"/>
      <c r="CW32" s="198"/>
      <c r="CX32" s="198"/>
      <c r="CY32" s="198"/>
      <c r="CZ32" s="198"/>
      <c r="DA32" s="198"/>
      <c r="DB32" s="198"/>
      <c r="DC32" s="198"/>
      <c r="DD32" s="198"/>
    </row>
    <row r="33" spans="2:108" ht="21" customHeight="1" x14ac:dyDescent="0.15">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8"/>
      <c r="BW33" s="198"/>
      <c r="BX33" s="198"/>
      <c r="BY33" s="198"/>
      <c r="BZ33" s="198"/>
      <c r="CA33" s="198"/>
      <c r="CB33" s="198"/>
      <c r="CC33" s="198"/>
      <c r="CD33" s="198"/>
      <c r="CE33" s="198"/>
      <c r="CF33" s="198"/>
      <c r="CG33" s="198"/>
      <c r="CH33" s="198"/>
      <c r="CI33" s="198"/>
      <c r="CJ33" s="198"/>
      <c r="CK33" s="198"/>
      <c r="CL33" s="198"/>
      <c r="CM33" s="198"/>
      <c r="CN33" s="198"/>
      <c r="CO33" s="198"/>
      <c r="CP33" s="198"/>
      <c r="CQ33" s="198"/>
      <c r="CR33" s="198"/>
      <c r="CS33" s="198"/>
      <c r="CT33" s="198"/>
      <c r="CU33" s="198"/>
      <c r="CV33" s="198"/>
      <c r="CW33" s="198"/>
      <c r="CX33" s="198"/>
      <c r="CY33" s="198"/>
      <c r="CZ33" s="198"/>
      <c r="DA33" s="198"/>
      <c r="DB33" s="198"/>
      <c r="DC33" s="198"/>
      <c r="DD33" s="198"/>
    </row>
    <row r="34" spans="2:108" ht="20.25" customHeight="1" x14ac:dyDescent="0.15">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S34" s="198"/>
      <c r="BT34" s="198"/>
      <c r="BU34" s="198"/>
      <c r="BV34" s="198"/>
      <c r="BW34" s="198"/>
      <c r="BX34" s="198"/>
      <c r="BY34" s="198"/>
      <c r="BZ34" s="198"/>
      <c r="CA34" s="198"/>
      <c r="CB34" s="198"/>
      <c r="CC34" s="198"/>
      <c r="CD34" s="198"/>
      <c r="CE34" s="198"/>
      <c r="CF34" s="198"/>
      <c r="CG34" s="198"/>
      <c r="CH34" s="198"/>
      <c r="CI34" s="198"/>
      <c r="CJ34" s="198"/>
      <c r="CK34" s="198"/>
      <c r="CL34" s="198"/>
      <c r="CM34" s="198"/>
      <c r="CN34" s="198"/>
      <c r="CO34" s="198"/>
      <c r="CP34" s="198"/>
      <c r="CQ34" s="198"/>
      <c r="CR34" s="198"/>
      <c r="CS34" s="198"/>
      <c r="CT34" s="198"/>
      <c r="CU34" s="198"/>
      <c r="CV34" s="198"/>
      <c r="CW34" s="198"/>
      <c r="CX34" s="198"/>
      <c r="CY34" s="198"/>
      <c r="CZ34" s="198"/>
      <c r="DA34" s="198"/>
      <c r="DB34" s="198"/>
      <c r="DC34" s="198"/>
      <c r="DD34" s="198"/>
    </row>
    <row r="35" spans="2:108" ht="20.25" customHeight="1" x14ac:dyDescent="0.15">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8"/>
      <c r="BW35" s="198"/>
      <c r="BX35" s="198"/>
      <c r="BY35" s="198"/>
      <c r="BZ35" s="198"/>
      <c r="CA35" s="198"/>
      <c r="CB35" s="198"/>
      <c r="CC35" s="198"/>
      <c r="CD35" s="198"/>
      <c r="CE35" s="198"/>
      <c r="CF35" s="198"/>
      <c r="CG35" s="198"/>
      <c r="CH35" s="198"/>
      <c r="CI35" s="198"/>
      <c r="CJ35" s="198"/>
      <c r="CK35" s="198"/>
      <c r="CL35" s="198"/>
      <c r="CM35" s="198"/>
      <c r="CN35" s="198"/>
      <c r="CO35" s="198"/>
      <c r="CP35" s="198"/>
      <c r="CQ35" s="198"/>
      <c r="CR35" s="198"/>
      <c r="CS35" s="198"/>
      <c r="CT35" s="198"/>
      <c r="CU35" s="198"/>
      <c r="CV35" s="198"/>
      <c r="CW35" s="198"/>
      <c r="CX35" s="198"/>
      <c r="CY35" s="198"/>
      <c r="CZ35" s="198"/>
      <c r="DA35" s="198"/>
      <c r="DB35" s="198"/>
      <c r="DC35" s="198"/>
      <c r="DD35" s="198"/>
    </row>
    <row r="36" spans="2:108" ht="20.25" customHeight="1" x14ac:dyDescent="0.15">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98"/>
      <c r="BR36" s="198"/>
      <c r="BS36" s="198"/>
      <c r="BT36" s="198"/>
      <c r="BU36" s="198"/>
      <c r="BV36" s="198"/>
      <c r="BW36" s="198"/>
      <c r="BX36" s="198"/>
      <c r="BY36" s="198"/>
      <c r="BZ36" s="198"/>
      <c r="CA36" s="198"/>
      <c r="CB36" s="198"/>
      <c r="CC36" s="198"/>
      <c r="CD36" s="198"/>
      <c r="CE36" s="198"/>
      <c r="CF36" s="198"/>
      <c r="CG36" s="198"/>
      <c r="CH36" s="198"/>
      <c r="CI36" s="198"/>
      <c r="CJ36" s="198"/>
      <c r="CK36" s="198"/>
      <c r="CL36" s="198"/>
      <c r="CM36" s="198"/>
      <c r="CN36" s="198"/>
      <c r="CO36" s="198"/>
      <c r="CP36" s="198"/>
      <c r="CQ36" s="198"/>
      <c r="CR36" s="198"/>
      <c r="CS36" s="198"/>
      <c r="CT36" s="198"/>
      <c r="CU36" s="198"/>
      <c r="CV36" s="198"/>
      <c r="CW36" s="198"/>
      <c r="CX36" s="198"/>
      <c r="CY36" s="198"/>
      <c r="CZ36" s="198"/>
      <c r="DA36" s="198"/>
      <c r="DB36" s="198"/>
      <c r="DC36" s="198"/>
      <c r="DD36" s="198"/>
    </row>
    <row r="37" spans="2:108" ht="20.25" customHeight="1" x14ac:dyDescent="0.15">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198"/>
      <c r="BT37" s="198"/>
      <c r="BU37" s="198"/>
      <c r="BV37" s="198"/>
      <c r="BW37" s="198"/>
      <c r="BX37" s="198"/>
      <c r="BY37" s="198"/>
      <c r="BZ37" s="198"/>
      <c r="CA37" s="198"/>
      <c r="CB37" s="198"/>
      <c r="CC37" s="198"/>
      <c r="CD37" s="198"/>
      <c r="CE37" s="198"/>
      <c r="CF37" s="198"/>
      <c r="CG37" s="198"/>
      <c r="CH37" s="198"/>
      <c r="CI37" s="198"/>
      <c r="CJ37" s="198"/>
      <c r="CK37" s="198"/>
      <c r="CL37" s="198"/>
      <c r="CM37" s="198"/>
      <c r="CN37" s="198"/>
      <c r="CO37" s="198"/>
      <c r="CP37" s="198"/>
      <c r="CQ37" s="198"/>
      <c r="CR37" s="198"/>
      <c r="CS37" s="198"/>
      <c r="CT37" s="198"/>
      <c r="CU37" s="198"/>
      <c r="CV37" s="198"/>
      <c r="CW37" s="198"/>
      <c r="CX37" s="198"/>
      <c r="CY37" s="198"/>
      <c r="CZ37" s="198"/>
      <c r="DA37" s="198"/>
      <c r="DB37" s="198"/>
      <c r="DC37" s="198"/>
      <c r="DD37" s="198"/>
    </row>
    <row r="38" spans="2:108" ht="20.25" customHeight="1" x14ac:dyDescent="0.15">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8"/>
      <c r="BR38" s="198"/>
      <c r="BS38" s="198"/>
      <c r="BT38" s="198"/>
      <c r="BU38" s="198"/>
      <c r="BV38" s="198"/>
      <c r="BW38" s="198"/>
      <c r="BX38" s="198"/>
      <c r="BY38" s="198"/>
      <c r="BZ38" s="198"/>
      <c r="CA38" s="198"/>
      <c r="CB38" s="198"/>
      <c r="CC38" s="198"/>
      <c r="CD38" s="198"/>
      <c r="CE38" s="198"/>
      <c r="CF38" s="198"/>
      <c r="CG38" s="198"/>
      <c r="CH38" s="198"/>
      <c r="CI38" s="198"/>
      <c r="CJ38" s="198"/>
      <c r="CK38" s="198"/>
      <c r="CL38" s="198"/>
      <c r="CM38" s="198"/>
      <c r="CN38" s="198"/>
      <c r="CO38" s="198"/>
      <c r="CP38" s="198"/>
      <c r="CQ38" s="198"/>
      <c r="CR38" s="198"/>
      <c r="CS38" s="198"/>
      <c r="CT38" s="198"/>
      <c r="CU38" s="198"/>
      <c r="CV38" s="198"/>
      <c r="CW38" s="198"/>
      <c r="CX38" s="198"/>
      <c r="CY38" s="198"/>
      <c r="CZ38" s="198"/>
      <c r="DA38" s="198"/>
      <c r="DB38" s="198"/>
      <c r="DC38" s="198"/>
      <c r="DD38" s="198"/>
    </row>
    <row r="39" spans="2:108" ht="20.25" customHeight="1" x14ac:dyDescent="0.15">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8"/>
      <c r="BR39" s="198"/>
      <c r="BS39" s="198"/>
      <c r="BT39" s="198"/>
      <c r="BU39" s="198"/>
      <c r="BV39" s="198"/>
      <c r="BW39" s="198"/>
      <c r="BX39" s="198"/>
      <c r="BY39" s="198"/>
      <c r="BZ39" s="198"/>
      <c r="CA39" s="198"/>
      <c r="CB39" s="198"/>
      <c r="CC39" s="198"/>
      <c r="CD39" s="198"/>
      <c r="CE39" s="198"/>
      <c r="CF39" s="198"/>
      <c r="CG39" s="198"/>
      <c r="CH39" s="198"/>
      <c r="CI39" s="198"/>
      <c r="CJ39" s="198"/>
      <c r="CK39" s="198"/>
      <c r="CL39" s="198"/>
      <c r="CM39" s="198"/>
      <c r="CN39" s="198"/>
      <c r="CO39" s="198"/>
      <c r="CP39" s="198"/>
      <c r="CQ39" s="198"/>
      <c r="CR39" s="198"/>
      <c r="CS39" s="198"/>
      <c r="CT39" s="198"/>
      <c r="CU39" s="198"/>
      <c r="CV39" s="198"/>
      <c r="CW39" s="198"/>
      <c r="CX39" s="198"/>
      <c r="CY39" s="198"/>
      <c r="CZ39" s="198"/>
      <c r="DA39" s="198"/>
      <c r="DB39" s="198"/>
      <c r="DC39" s="198"/>
      <c r="DD39" s="198"/>
    </row>
    <row r="40" spans="2:108" ht="20.25" customHeight="1" x14ac:dyDescent="0.15">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198"/>
      <c r="DA40" s="198"/>
      <c r="DB40" s="198"/>
      <c r="DC40" s="198"/>
      <c r="DD40" s="198"/>
    </row>
    <row r="41" spans="2:108" ht="20.25" customHeight="1" x14ac:dyDescent="0.15">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198"/>
      <c r="DA41" s="198"/>
      <c r="DB41" s="198"/>
      <c r="DC41" s="198"/>
      <c r="DD41" s="198"/>
    </row>
    <row r="42" spans="2:108" ht="20.25" customHeight="1" x14ac:dyDescent="0.15"/>
    <row r="43" spans="2:108" ht="20.25" customHeight="1" x14ac:dyDescent="0.15"/>
    <row r="44" spans="2:108" ht="20.25" customHeight="1" x14ac:dyDescent="0.15"/>
    <row r="45" spans="2:108" ht="20.25" customHeight="1" x14ac:dyDescent="0.15"/>
  </sheetData>
  <mergeCells count="31">
    <mergeCell ref="B39:DD39"/>
    <mergeCell ref="B40:DD40"/>
    <mergeCell ref="B41:DD41"/>
    <mergeCell ref="B33:DD33"/>
    <mergeCell ref="B34:DD34"/>
    <mergeCell ref="B35:DD35"/>
    <mergeCell ref="B36:DD36"/>
    <mergeCell ref="B37:DD37"/>
    <mergeCell ref="B38:DD38"/>
    <mergeCell ref="B32:DD32"/>
    <mergeCell ref="I4:I5"/>
    <mergeCell ref="J4:J5"/>
    <mergeCell ref="K4:K5"/>
    <mergeCell ref="L4:L5"/>
    <mergeCell ref="M4:M5"/>
    <mergeCell ref="N4:N5"/>
    <mergeCell ref="O4:O5"/>
    <mergeCell ref="P4:P5"/>
    <mergeCell ref="Q4:S4"/>
    <mergeCell ref="T4:T5"/>
    <mergeCell ref="B31:DD31"/>
    <mergeCell ref="A1:T1"/>
    <mergeCell ref="K3:T3"/>
    <mergeCell ref="A4:A5"/>
    <mergeCell ref="B4:B5"/>
    <mergeCell ref="C4:C5"/>
    <mergeCell ref="D4:D5"/>
    <mergeCell ref="E4:E5"/>
    <mergeCell ref="F4:F5"/>
    <mergeCell ref="G4:G5"/>
    <mergeCell ref="H4:H5"/>
  </mergeCells>
  <phoneticPr fontId="1"/>
  <dataValidations count="2">
    <dataValidation imeMode="halfAlpha" allowBlank="1" showInputMessage="1" showErrorMessage="1" sqref="C6:C8 C21:C29" xr:uid="{12FA22F0-55B9-46D3-A464-4D46D92EFE2F}"/>
    <dataValidation type="list" imeMode="halfAlpha" allowBlank="1" showInputMessage="1" showErrorMessage="1" sqref="E21:E29" xr:uid="{1CAC0B89-22A3-40B1-B6E5-C8C0FE41A337}">
      <formula1>"11,12,13,14,15,16,21,22,23,24,25,26,27,31,31,32,33,34,35,36,41,42,43,44,45"</formula1>
    </dataValidation>
  </dataValidations>
  <printOptions horizontalCentered="1"/>
  <pageMargins left="0.51181102362204722" right="0.51181102362204722" top="0.78740157480314965" bottom="0.39370078740157483" header="0.51181102362204722" footer="0.51181102362204722"/>
  <pageSetup paperSize="8" scale="73" orientation="portrait" horizontalDpi="300" verticalDpi="300" r:id="rId1"/>
  <headerFooter alignWithMargins="0">
    <oddHeader>&amp;R&amp;10公開授業&amp;11&amp;P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69AE2-FABC-4FC2-89A2-2A195D7307AE}">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15" sqref="H15"/>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公開授業受講者推薦名簿（05-1）</vt:lpstr>
      <vt:lpstr>大学番号</vt:lpstr>
      <vt:lpstr>公開授業 (二次募集)</vt:lpstr>
      <vt:lpstr>Sheet2</vt:lpstr>
      <vt:lpstr>Sheet1</vt:lpstr>
      <vt:lpstr>'公開授業 (二次募集)'!Print_Area</vt:lpstr>
      <vt:lpstr>'公開授業受講者推薦名簿（05-1）'!Print_Area</vt:lpstr>
      <vt:lpstr>'公開授業 (二次募集)'!Print_Titles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ishioka</dc:creator>
  <cp:lastModifiedBy>教育ネットワーク中国</cp:lastModifiedBy>
  <cp:lastPrinted>2023-11-01T06:22:50Z</cp:lastPrinted>
  <dcterms:created xsi:type="dcterms:W3CDTF">2002-02-08T05:44:44Z</dcterms:created>
  <dcterms:modified xsi:type="dcterms:W3CDTF">2024-05-01T03:47:48Z</dcterms:modified>
</cp:coreProperties>
</file>