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F47\share\ホームページ\homepage2011\03highschool\2024\01lecture\"/>
    </mc:Choice>
  </mc:AlternateContent>
  <xr:revisionPtr revIDLastSave="0" documentId="13_ncr:1_{E3303A18-D440-4F8A-93F6-6E846EDDFE70}" xr6:coauthVersionLast="47" xr6:coauthVersionMax="47" xr10:uidLastSave="{00000000-0000-0000-0000-000000000000}"/>
  <bookViews>
    <workbookView xWindow="10035" yWindow="915" windowWidth="17730" windowHeight="14490" xr2:uid="{00000000-000D-0000-FFFF-FFFF00000000}"/>
  </bookViews>
  <sheets>
    <sheet name="公開授業受講者推薦名簿（05-1）" sheetId="1" r:id="rId1"/>
    <sheet name="大学番号" sheetId="3" r:id="rId2"/>
    <sheet name="公開授業 (一次募集)" sheetId="6" r:id="rId3"/>
  </sheets>
  <definedNames>
    <definedName name="_xlnm._FilterDatabase" localSheetId="2" hidden="1">'公開授業 (一次募集)'!$A$4:$T$22</definedName>
    <definedName name="_xlnm.Print_Area" localSheetId="2">'公開授業 (一次募集)'!$A$1:$T$22</definedName>
    <definedName name="_xlnm.Print_Area" localSheetId="0">'公開授業受講者推薦名簿（05-1）'!$A$1:$J$33</definedName>
    <definedName name="_xlnm.Print_Titles" localSheetId="2">'公開授業 (一次募集)'!$4:$5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8" i="1"/>
  <c r="D24" i="1"/>
  <c r="D25" i="1"/>
  <c r="D7" i="1" l="1"/>
  <c r="C7" i="1"/>
  <c r="C11" i="1"/>
  <c r="C22" i="6"/>
  <c r="C17" i="1"/>
  <c r="C18" i="1"/>
  <c r="C19" i="1"/>
  <c r="C20" i="1"/>
  <c r="C21" i="1"/>
  <c r="C22" i="1"/>
  <c r="C23" i="1"/>
  <c r="C24" i="1"/>
  <c r="C25" i="1"/>
  <c r="C8" i="1"/>
  <c r="C9" i="1"/>
  <c r="C10" i="1"/>
  <c r="C12" i="1"/>
  <c r="C13" i="1"/>
  <c r="C14" i="1"/>
  <c r="C15" i="1"/>
  <c r="C16" i="1"/>
  <c r="D15" i="1" l="1"/>
  <c r="D20" i="1"/>
  <c r="D16" i="1"/>
  <c r="D17" i="1"/>
  <c r="D18" i="1"/>
  <c r="D19" i="1"/>
  <c r="D13" i="1"/>
  <c r="D14" i="1"/>
  <c r="D10" i="1"/>
  <c r="D11" i="1"/>
  <c r="D21" i="1"/>
  <c r="D22" i="1"/>
  <c r="D23" i="1"/>
  <c r="D9" i="1"/>
  <c r="A27" i="1"/>
</calcChain>
</file>

<file path=xl/sharedStrings.xml><?xml version="1.0" encoding="utf-8"?>
<sst xmlns="http://schemas.openxmlformats.org/spreadsheetml/2006/main" count="321" uniqueCount="175">
  <si>
    <t>高等学校名：</t>
    <rPh sb="0" eb="2">
      <t>コウトウ</t>
    </rPh>
    <rPh sb="2" eb="4">
      <t>ガッコウ</t>
    </rPh>
    <rPh sb="4" eb="5">
      <t>メイ</t>
    </rPh>
    <phoneticPr fontId="1"/>
  </si>
  <si>
    <t>大学等名</t>
  </si>
  <si>
    <t>性別</t>
  </si>
  <si>
    <t>学年</t>
  </si>
  <si>
    <t>備考</t>
  </si>
  <si>
    <t>No.</t>
    <phoneticPr fontId="1"/>
  </si>
  <si>
    <t>科目番号</t>
    <rPh sb="0" eb="2">
      <t>カモク</t>
    </rPh>
    <phoneticPr fontId="1"/>
  </si>
  <si>
    <t>受講希望公開授業名</t>
    <rPh sb="4" eb="6">
      <t>コウカイ</t>
    </rPh>
    <rPh sb="6" eb="8">
      <t>ジュギョウ</t>
    </rPh>
    <phoneticPr fontId="1"/>
  </si>
  <si>
    <t>【様式05-1】</t>
    <phoneticPr fontId="1"/>
  </si>
  <si>
    <t>科目等
履修生
希　望</t>
    <rPh sb="0" eb="2">
      <t>カモク</t>
    </rPh>
    <rPh sb="2" eb="3">
      <t>トウ</t>
    </rPh>
    <rPh sb="4" eb="6">
      <t>リシュウ</t>
    </rPh>
    <rPh sb="6" eb="7">
      <t>セイ</t>
    </rPh>
    <rPh sb="8" eb="9">
      <t>マレ</t>
    </rPh>
    <rPh sb="10" eb="11">
      <t>ボウ</t>
    </rPh>
    <phoneticPr fontId="1"/>
  </si>
  <si>
    <t>推薦生徒名前</t>
    <rPh sb="0" eb="6">
      <t>　フ　　　リ　　　ガ　　　ナ　</t>
    </rPh>
    <phoneticPr fontId="1"/>
  </si>
  <si>
    <t>〒</t>
    <phoneticPr fontId="1"/>
  </si>
  <si>
    <t>フリガナ</t>
    <phoneticPr fontId="1"/>
  </si>
  <si>
    <t>年　　月　　日</t>
    <phoneticPr fontId="1"/>
  </si>
  <si>
    <t>担当部署
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1"/>
  </si>
  <si>
    <t>担当者アドレス：</t>
    <rPh sb="2" eb="3">
      <t>シャ</t>
    </rPh>
    <phoneticPr fontId="1"/>
  </si>
  <si>
    <t>代表アドレス：</t>
    <rPh sb="0" eb="2">
      <t>ダイヒョウ</t>
    </rPh>
    <phoneticPr fontId="1"/>
  </si>
  <si>
    <t>電話：</t>
    <rPh sb="0" eb="2">
      <t>デンワ</t>
    </rPh>
    <phoneticPr fontId="1"/>
  </si>
  <si>
    <t>FAX：</t>
    <phoneticPr fontId="1"/>
  </si>
  <si>
    <t>連絡先</t>
    <rPh sb="0" eb="2">
      <t>レンラク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</si>
  <si>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</si>
  <si>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大学№</t>
    <rPh sb="0" eb="2">
      <t>ダイガク</t>
    </rPh>
    <phoneticPr fontId="1"/>
  </si>
  <si>
    <t>大学名</t>
    <rPh sb="0" eb="3">
      <t>ダイガクメイ</t>
    </rPh>
    <phoneticPr fontId="1"/>
  </si>
  <si>
    <t>01</t>
    <phoneticPr fontId="1"/>
  </si>
  <si>
    <t>エリザベト音楽大学</t>
    <phoneticPr fontId="1"/>
  </si>
  <si>
    <t>近畿大学工学部</t>
    <rPh sb="0" eb="7">
      <t>キンダイ</t>
    </rPh>
    <phoneticPr fontId="1"/>
  </si>
  <si>
    <t>広島国際大学</t>
    <rPh sb="0" eb="6">
      <t>コクサイダイ</t>
    </rPh>
    <phoneticPr fontId="1"/>
  </si>
  <si>
    <t>広島市立大学</t>
    <rPh sb="0" eb="6">
      <t>イチリツダイ</t>
    </rPh>
    <phoneticPr fontId="1"/>
  </si>
  <si>
    <t>広島大学</t>
    <rPh sb="0" eb="4">
      <t>ヒロダイ</t>
    </rPh>
    <phoneticPr fontId="1"/>
  </si>
  <si>
    <t>安田女子大学</t>
    <rPh sb="0" eb="6">
      <t>ヤスダ</t>
    </rPh>
    <phoneticPr fontId="1"/>
  </si>
  <si>
    <t>40</t>
    <phoneticPr fontId="1"/>
  </si>
  <si>
    <t>福山大学</t>
    <rPh sb="0" eb="2">
      <t>フクヤマ</t>
    </rPh>
    <rPh sb="2" eb="4">
      <t>ダイガク</t>
    </rPh>
    <phoneticPr fontId="1"/>
  </si>
  <si>
    <t>大学・短期
大学名</t>
    <phoneticPr fontId="1"/>
  </si>
  <si>
    <t>学部
学科</t>
    <phoneticPr fontId="1"/>
  </si>
  <si>
    <t>科目
№</t>
    <phoneticPr fontId="1"/>
  </si>
  <si>
    <t>科目名</t>
    <phoneticPr fontId="1"/>
  </si>
  <si>
    <t>学問分野</t>
  </si>
  <si>
    <t>開講学期</t>
  </si>
  <si>
    <t>担当
教員名</t>
    <phoneticPr fontId="1"/>
  </si>
  <si>
    <t>開講
方法</t>
    <rPh sb="3" eb="5">
      <t>ホウホウ</t>
    </rPh>
    <phoneticPr fontId="1"/>
  </si>
  <si>
    <t>対面
開講場所</t>
    <rPh sb="0" eb="2">
      <t>タイメン</t>
    </rPh>
    <rPh sb="3" eb="5">
      <t>カイコウ</t>
    </rPh>
    <rPh sb="5" eb="7">
      <t>バショ</t>
    </rPh>
    <phoneticPr fontId="1"/>
  </si>
  <si>
    <t>開講
期間</t>
    <phoneticPr fontId="1"/>
  </si>
  <si>
    <t>開講曜日</t>
    <phoneticPr fontId="1"/>
  </si>
  <si>
    <t>開講時間</t>
  </si>
  <si>
    <t>募集定員</t>
    <rPh sb="0" eb="2">
      <t>ボシュウ</t>
    </rPh>
    <rPh sb="2" eb="4">
      <t>テイイン</t>
    </rPh>
    <phoneticPr fontId="1"/>
  </si>
  <si>
    <t>最少開講人数</t>
    <rPh sb="0" eb="2">
      <t>サイショウ</t>
    </rPh>
    <rPh sb="2" eb="4">
      <t>カイコウ</t>
    </rPh>
    <rPh sb="4" eb="6">
      <t>ニンズウ</t>
    </rPh>
    <phoneticPr fontId="1"/>
  </si>
  <si>
    <t>受講料</t>
  </si>
  <si>
    <t>学習記録</t>
  </si>
  <si>
    <t>科目等履修生</t>
  </si>
  <si>
    <t>備考</t>
    <phoneticPr fontId="1"/>
  </si>
  <si>
    <t>受け入れ可</t>
  </si>
  <si>
    <t>単位数</t>
    <phoneticPr fontId="1"/>
  </si>
  <si>
    <t>対面</t>
  </si>
  <si>
    <t>本学</t>
    <rPh sb="0" eb="2">
      <t>ホンガク</t>
    </rPh>
    <phoneticPr fontId="5"/>
  </si>
  <si>
    <t>無料</t>
  </si>
  <si>
    <t>○</t>
  </si>
  <si>
    <t>水</t>
  </si>
  <si>
    <t>2年生以上</t>
  </si>
  <si>
    <t>－</t>
  </si>
  <si>
    <t>広島市立大学</t>
  </si>
  <si>
    <t>―</t>
    <phoneticPr fontId="1"/>
  </si>
  <si>
    <t>広島大学</t>
    <rPh sb="0" eb="2">
      <t>ヒロシマ</t>
    </rPh>
    <rPh sb="2" eb="4">
      <t>ダイガク</t>
    </rPh>
    <phoneticPr fontId="1"/>
  </si>
  <si>
    <t>前期</t>
    <rPh sb="0" eb="2">
      <t>ゼンキ</t>
    </rPh>
    <phoneticPr fontId="5"/>
  </si>
  <si>
    <t>2000円</t>
  </si>
  <si>
    <t>水</t>
    <rPh sb="0" eb="1">
      <t>スイ</t>
    </rPh>
    <phoneticPr fontId="5"/>
  </si>
  <si>
    <t>法学部</t>
    <rPh sb="0" eb="3">
      <t>ホウガクブ</t>
    </rPh>
    <phoneticPr fontId="5"/>
  </si>
  <si>
    <t>16:20～17:50</t>
  </si>
  <si>
    <t>理学部</t>
    <rPh sb="0" eb="3">
      <t>リガクブ</t>
    </rPh>
    <phoneticPr fontId="5"/>
  </si>
  <si>
    <t>4/8～7/8</t>
  </si>
  <si>
    <t>合奏Ⅲ-a-1《吹奏楽》</t>
  </si>
  <si>
    <t>火</t>
    <rPh sb="0" eb="1">
      <t>ヒ</t>
    </rPh>
    <phoneticPr fontId="5"/>
  </si>
  <si>
    <t>合奏Ⅰ-1《オーケストラ》</t>
  </si>
  <si>
    <t>4/12～7/12</t>
  </si>
  <si>
    <t>4/10～7/24</t>
    <phoneticPr fontId="1"/>
  </si>
  <si>
    <t>生物生産学部</t>
    <rPh sb="0" eb="6">
      <t>セイブツセイサンガクブ</t>
    </rPh>
    <phoneticPr fontId="5"/>
  </si>
  <si>
    <t>令和6年度高大連携公開授業 受講者推薦名簿（所管の機関へ提出）</t>
    <rPh sb="0" eb="2">
      <t>レイワ</t>
    </rPh>
    <rPh sb="3" eb="5">
      <t>ネンド</t>
    </rPh>
    <rPh sb="5" eb="7">
      <t>コウダイ</t>
    </rPh>
    <rPh sb="7" eb="9">
      <t>レンケイ</t>
    </rPh>
    <rPh sb="9" eb="11">
      <t>コウカイ</t>
    </rPh>
    <rPh sb="11" eb="13">
      <t>ジュギョウ</t>
    </rPh>
    <rPh sb="14" eb="16">
      <t>ジュコウ</t>
    </rPh>
    <rPh sb="16" eb="17">
      <t>シャ</t>
    </rPh>
    <rPh sb="17" eb="19">
      <t>スイセン</t>
    </rPh>
    <rPh sb="19" eb="21">
      <t>メイボ</t>
    </rPh>
    <rPh sb="22" eb="24">
      <t>ショカン</t>
    </rPh>
    <rPh sb="25" eb="27">
      <t>キカン</t>
    </rPh>
    <rPh sb="28" eb="30">
      <t>テイシュツ</t>
    </rPh>
    <phoneticPr fontId="1"/>
  </si>
  <si>
    <t>令和6年度　高大連携公開授業科目一覧（一次募集：前期科目）</t>
    <rPh sb="19" eb="21">
      <t>イチジ</t>
    </rPh>
    <rPh sb="21" eb="23">
      <t>ボシュウ</t>
    </rPh>
    <rPh sb="24" eb="26">
      <t>ゼンキ</t>
    </rPh>
    <rPh sb="26" eb="28">
      <t>カモク</t>
    </rPh>
    <phoneticPr fontId="1"/>
  </si>
  <si>
    <t>受入学年
令和6年度</t>
    <phoneticPr fontId="1"/>
  </si>
  <si>
    <t>エリザベト音楽大学</t>
  </si>
  <si>
    <t>音楽文化学部
演奏学科</t>
    <rPh sb="4" eb="6">
      <t>ガクブ</t>
    </rPh>
    <rPh sb="9" eb="11">
      <t>ガッカ</t>
    </rPh>
    <phoneticPr fontId="1"/>
  </si>
  <si>
    <t>01101</t>
    <phoneticPr fontId="1"/>
  </si>
  <si>
    <t>宗教音楽研究Ⅰ</t>
    <rPh sb="0" eb="4">
      <t>シュウキョウオンガク</t>
    </rPh>
    <rPh sb="4" eb="6">
      <t>ケンキュウ</t>
    </rPh>
    <phoneticPr fontId="5"/>
  </si>
  <si>
    <t>佐々木 悠</t>
    <phoneticPr fontId="1"/>
  </si>
  <si>
    <t>月</t>
    <rPh sb="0" eb="1">
      <t>ゲツ</t>
    </rPh>
    <phoneticPr fontId="5"/>
  </si>
  <si>
    <t>13:50～15:45</t>
  </si>
  <si>
    <t>2年生以上</t>
    <phoneticPr fontId="1"/>
  </si>
  <si>
    <t>01102</t>
    <phoneticPr fontId="1"/>
  </si>
  <si>
    <t>西洋音楽研究Ⅰ</t>
    <rPh sb="0" eb="2">
      <t>セイヨウ</t>
    </rPh>
    <rPh sb="2" eb="4">
      <t>オンガク</t>
    </rPh>
    <rPh sb="4" eb="6">
      <t>ケンキュウ</t>
    </rPh>
    <phoneticPr fontId="5"/>
  </si>
  <si>
    <t>馬場 有里子</t>
  </si>
  <si>
    <t>対面</t>
    <phoneticPr fontId="1"/>
  </si>
  <si>
    <t>金</t>
    <rPh sb="0" eb="1">
      <t>キン</t>
    </rPh>
    <phoneticPr fontId="5"/>
  </si>
  <si>
    <t>01103</t>
    <phoneticPr fontId="1"/>
  </si>
  <si>
    <t>小林 鴻
他</t>
    <rPh sb="5" eb="6">
      <t>ホカ</t>
    </rPh>
    <phoneticPr fontId="1"/>
  </si>
  <si>
    <t>4/9～7/9</t>
  </si>
  <si>
    <t>18:10～20:05</t>
  </si>
  <si>
    <t>楽器奏法の基礎知識があり、管打楽器の演奏が可能な人。楽器は各自持参すること。担当教員の都合により日程の変更あり。授業外でも個人練習可能な人が望ましい。</t>
    <phoneticPr fontId="1"/>
  </si>
  <si>
    <t>01104</t>
    <phoneticPr fontId="1"/>
  </si>
  <si>
    <t>小川 裕雅
他</t>
    <rPh sb="5" eb="6">
      <t>ホカ</t>
    </rPh>
    <phoneticPr fontId="1"/>
  </si>
  <si>
    <t>4/10～7/3</t>
  </si>
  <si>
    <t>募集は弦楽器に限る。弦楽器奏者としてオーケストラの中で演奏する技術を有する人のみ受講可。演奏会直前の臨時練習に参加すること。担当教員の都合により日程の変更あり。</t>
    <phoneticPr fontId="1"/>
  </si>
  <si>
    <t>広島国際大学</t>
    <rPh sb="0" eb="2">
      <t>ヒロシマ</t>
    </rPh>
    <rPh sb="2" eb="4">
      <t>コクサイ</t>
    </rPh>
    <rPh sb="4" eb="6">
      <t>ダイガク</t>
    </rPh>
    <phoneticPr fontId="1"/>
  </si>
  <si>
    <t>健康科学部
心理学科　他</t>
    <phoneticPr fontId="1"/>
  </si>
  <si>
    <t>健康科学概論</t>
    <phoneticPr fontId="1"/>
  </si>
  <si>
    <t>西村太志　他</t>
    <rPh sb="0" eb="2">
      <t>ニシムラ</t>
    </rPh>
    <rPh sb="2" eb="4">
      <t>フトシ</t>
    </rPh>
    <rPh sb="5" eb="6">
      <t>ホカ</t>
    </rPh>
    <phoneticPr fontId="5"/>
  </si>
  <si>
    <t>東広島
呉
キャンパス</t>
    <rPh sb="0" eb="3">
      <t>ヒガシヒロシマ</t>
    </rPh>
    <rPh sb="4" eb="5">
      <t>クレ</t>
    </rPh>
    <phoneticPr fontId="5"/>
  </si>
  <si>
    <t>無料</t>
    <phoneticPr fontId="1"/>
  </si>
  <si>
    <t>本学で提供するLMSシステムを使用し、資料等の配付を行います。そのため、スマートフォンやPC（インターネット接続にかかる費用は各自負担）が必要です。講義の順序、詳細は変更する可能性があります。受講を希望するキャンパス（東広島・呉）を推薦名簿の備考欄に記入してください。</t>
    <rPh sb="15" eb="17">
      <t>シヨウ</t>
    </rPh>
    <rPh sb="60" eb="62">
      <t>ヒヨウ</t>
    </rPh>
    <phoneticPr fontId="5"/>
  </si>
  <si>
    <t>全学共通系科目</t>
    <rPh sb="0" eb="2">
      <t>ゼンガク</t>
    </rPh>
    <rPh sb="2" eb="4">
      <t>キョウツウ</t>
    </rPh>
    <rPh sb="4" eb="5">
      <t>ケイ</t>
    </rPh>
    <rPh sb="5" eb="7">
      <t>カモク</t>
    </rPh>
    <phoneticPr fontId="5"/>
  </si>
  <si>
    <t>創作と人間</t>
    <rPh sb="0" eb="2">
      <t>ソウサク</t>
    </rPh>
    <rPh sb="3" eb="5">
      <t>ニンゲン</t>
    </rPh>
    <phoneticPr fontId="5"/>
  </si>
  <si>
    <t>前田 力
他</t>
    <rPh sb="0" eb="2">
      <t>マエダ</t>
    </rPh>
    <rPh sb="3" eb="4">
      <t>チカラ</t>
    </rPh>
    <rPh sb="5" eb="6">
      <t>ホカ</t>
    </rPh>
    <phoneticPr fontId="5"/>
  </si>
  <si>
    <t>4/8～7/29</t>
  </si>
  <si>
    <t>16:20～17:50</t>
    <phoneticPr fontId="5"/>
  </si>
  <si>
    <t>―</t>
  </si>
  <si>
    <t>SDGsに向けた生物生産学入門</t>
  </si>
  <si>
    <t>藤井創太郎
他</t>
    <rPh sb="0" eb="2">
      <t>フジイ</t>
    </rPh>
    <rPh sb="2" eb="5">
      <t>ソウタロウ</t>
    </rPh>
    <rPh sb="6" eb="7">
      <t>ホカ</t>
    </rPh>
    <phoneticPr fontId="5"/>
  </si>
  <si>
    <t>オンライン(同時)</t>
  </si>
  <si>
    <t>4/8～6/3</t>
  </si>
  <si>
    <t>12:50～14:20
14:35～16:05
(1日2回）</t>
    <rPh sb="26" eb="27">
      <t>ニチ</t>
    </rPh>
    <rPh sb="28" eb="29">
      <t>カイ</t>
    </rPh>
    <phoneticPr fontId="1"/>
  </si>
  <si>
    <t>第1回目の授業でテキストと各回の授業内容を紹介します。それに従って予習をしてください。Microsoft Teamsを用いたオンライン（同時双方向型）授業にて実施します。</t>
  </si>
  <si>
    <t>政治学原論</t>
  </si>
  <si>
    <t>荒木 隆人</t>
    <phoneticPr fontId="1"/>
  </si>
  <si>
    <t>東千田
キャンパス</t>
  </si>
  <si>
    <t>18:00～19:30</t>
  </si>
  <si>
    <t>演習（会社法）</t>
  </si>
  <si>
    <t>松原 正至</t>
    <phoneticPr fontId="1"/>
  </si>
  <si>
    <t>対面/
オンライン(同時)</t>
    <rPh sb="0" eb="2">
      <t>タイメン</t>
    </rPh>
    <rPh sb="10" eb="12">
      <t>ドウジ</t>
    </rPh>
    <phoneticPr fontId="5"/>
  </si>
  <si>
    <t>4/8～7/22</t>
  </si>
  <si>
    <t>19:40～21:10</t>
  </si>
  <si>
    <t>オンラインはMicrosoft Teamsを使用する。
オンラインのみの参加も認めますが、質疑・応答は求めます。
対面又はオンライン（同時）の希望を推薦名簿の備考欄に必ず記入してください。</t>
    <phoneticPr fontId="1"/>
  </si>
  <si>
    <t>基本的人権１</t>
  </si>
  <si>
    <t>井上 嘉仁</t>
    <phoneticPr fontId="1"/>
  </si>
  <si>
    <t>4/9～7/30</t>
  </si>
  <si>
    <t>火</t>
    <rPh sb="0" eb="1">
      <t>カ</t>
    </rPh>
    <phoneticPr fontId="5"/>
  </si>
  <si>
    <t>法学基礎</t>
  </si>
  <si>
    <t>調整中</t>
    <rPh sb="0" eb="3">
      <t>チョウセイチュウ</t>
    </rPh>
    <phoneticPr fontId="5"/>
  </si>
  <si>
    <t>4/10～7/31</t>
  </si>
  <si>
    <t>国際政治学</t>
  </si>
  <si>
    <t>永山 博之</t>
    <phoneticPr fontId="1"/>
  </si>
  <si>
    <t>4/10～7/24</t>
  </si>
  <si>
    <t>オンライン（同時）はMicrosoft Teamsを使用する。
対面又はオンライン（同時）の希望を推薦名簿の備考欄に必ず記入してください</t>
  </si>
  <si>
    <t>演習（刑事法）</t>
  </si>
  <si>
    <t>吉中 信人</t>
    <phoneticPr fontId="1"/>
  </si>
  <si>
    <t>オンライン（同時）はMicrosoft Teamsを使用する。
対面又はオンライン（同時）の希望を推薦名簿の備考欄に必ず記入してください。</t>
    <phoneticPr fontId="1"/>
  </si>
  <si>
    <t>民法総則Ⅰ</t>
  </si>
  <si>
    <t>高田 恭子</t>
    <phoneticPr fontId="1"/>
  </si>
  <si>
    <t>内容を理解するため、全15回の受講をお勧めします。</t>
  </si>
  <si>
    <t>食文化論</t>
  </si>
  <si>
    <t>上野 聡
他</t>
    <rPh sb="5" eb="6">
      <t>ホカ</t>
    </rPh>
    <phoneticPr fontId="1"/>
  </si>
  <si>
    <t>対面/
オンライン(録画)</t>
    <rPh sb="0" eb="2">
      <t>タイメン</t>
    </rPh>
    <rPh sb="10" eb="12">
      <t>ロクガ</t>
    </rPh>
    <phoneticPr fontId="5"/>
  </si>
  <si>
    <t>基本的に対面で実施します。ただ、教員の出張等により担当教員不都合が確定した場合には、その授業は録画（オンデマンド）により開催します。授業のガイダンス時（第1回授業の冒頭で説明予定）に授業形式を指示します。</t>
  </si>
  <si>
    <t>地球惑星科学概説A</t>
    <rPh sb="0" eb="4">
      <t>チキュウワクセイ</t>
    </rPh>
    <rPh sb="4" eb="6">
      <t>カガク</t>
    </rPh>
    <rPh sb="6" eb="8">
      <t>ガイセツ</t>
    </rPh>
    <phoneticPr fontId="5"/>
  </si>
  <si>
    <t>安東 淳一　
他</t>
    <rPh sb="0" eb="2">
      <t>アンドウ</t>
    </rPh>
    <rPh sb="3" eb="5">
      <t>ジュンイチ</t>
    </rPh>
    <rPh sb="7" eb="8">
      <t>ホカ</t>
    </rPh>
    <phoneticPr fontId="5"/>
  </si>
  <si>
    <t>東広島
キャンパス</t>
    <rPh sb="0" eb="3">
      <t>ヒガシヒロシマ</t>
    </rPh>
    <phoneticPr fontId="1"/>
  </si>
  <si>
    <t>6/7～7/31</t>
  </si>
  <si>
    <t>水・金</t>
    <rPh sb="0" eb="1">
      <t>スイ</t>
    </rPh>
    <rPh sb="2" eb="3">
      <t>キン</t>
    </rPh>
    <phoneticPr fontId="5"/>
  </si>
  <si>
    <t>オンライン（同時）はMicrosoft Teamsを使用します。
対面又はオンライン（同時）の希望を推薦名簿の備考欄に必ず記入してください。</t>
    <phoneticPr fontId="1"/>
  </si>
  <si>
    <t>科目</t>
    <phoneticPr fontId="1"/>
  </si>
  <si>
    <t>03</t>
    <phoneticPr fontId="1"/>
  </si>
  <si>
    <t>17</t>
    <phoneticPr fontId="1"/>
  </si>
  <si>
    <t>20</t>
    <phoneticPr fontId="1"/>
  </si>
  <si>
    <t>21</t>
    <phoneticPr fontId="1"/>
  </si>
  <si>
    <t>25</t>
    <phoneticPr fontId="1"/>
  </si>
  <si>
    <t>17101</t>
    <phoneticPr fontId="1"/>
  </si>
  <si>
    <t>21101</t>
    <phoneticPr fontId="1"/>
  </si>
  <si>
    <t>21102</t>
    <phoneticPr fontId="1"/>
  </si>
  <si>
    <t>21103</t>
    <phoneticPr fontId="1"/>
  </si>
  <si>
    <t>21104</t>
    <phoneticPr fontId="1"/>
  </si>
  <si>
    <t>21105</t>
    <phoneticPr fontId="1"/>
  </si>
  <si>
    <t>21106</t>
    <phoneticPr fontId="1"/>
  </si>
  <si>
    <t>21107</t>
    <phoneticPr fontId="1"/>
  </si>
  <si>
    <t>21108</t>
    <phoneticPr fontId="1"/>
  </si>
  <si>
    <t>21109</t>
    <phoneticPr fontId="1"/>
  </si>
  <si>
    <t>20101</t>
    <phoneticPr fontId="1"/>
  </si>
  <si>
    <t>21110</t>
    <phoneticPr fontId="1"/>
  </si>
  <si>
    <r>
      <t xml:space="preserve">＜注意事項＞
１．学年は受講時（令和6年度）の学年を記入してください。
２．推薦生徒名前はルビを付けず、フリガナは全角カタカナでご記入ください。
３. 外字がある場合は、常用漢字で記載のうえ、備考で外字を通知してください。（字により対応できない場合もあります）
４．この名簿は高大連携の目的以外には使用いたしません。
５. </t>
    </r>
    <r>
      <rPr>
        <u/>
        <sz val="9"/>
        <rFont val="ＭＳ ゴシック"/>
        <family val="3"/>
        <charset val="128"/>
      </rPr>
      <t>オンライン（同時）の科目は対面・オンラインの希望を備考欄に記入</t>
    </r>
    <r>
      <rPr>
        <sz val="9"/>
        <rFont val="ＭＳ ゴシック"/>
        <family val="3"/>
        <charset val="128"/>
      </rPr>
      <t>してください。</t>
    </r>
    <rPh sb="1" eb="3">
      <t>チュウイ</t>
    </rPh>
    <rPh sb="3" eb="5">
      <t>ジコウ</t>
    </rPh>
    <rPh sb="9" eb="11">
      <t>ガクネン</t>
    </rPh>
    <rPh sb="12" eb="14">
      <t>ジュコウ</t>
    </rPh>
    <rPh sb="14" eb="15">
      <t>ジ</t>
    </rPh>
    <rPh sb="16" eb="18">
      <t>レイワ</t>
    </rPh>
    <rPh sb="19" eb="21">
      <t>ネンド</t>
    </rPh>
    <rPh sb="21" eb="23">
      <t>ヘイネンド</t>
    </rPh>
    <rPh sb="23" eb="25">
      <t>ガクネン</t>
    </rPh>
    <rPh sb="26" eb="28">
      <t>キニュウ</t>
    </rPh>
    <rPh sb="48" eb="49">
      <t>ツ</t>
    </rPh>
    <rPh sb="57" eb="59">
      <t>ゼンカク</t>
    </rPh>
    <rPh sb="65" eb="67">
      <t>キニュウ</t>
    </rPh>
    <rPh sb="76" eb="78">
      <t>ガイジ</t>
    </rPh>
    <rPh sb="81" eb="83">
      <t>バアイ</t>
    </rPh>
    <rPh sb="85" eb="87">
      <t>ジョウヨウ</t>
    </rPh>
    <rPh sb="87" eb="89">
      <t>カンジ</t>
    </rPh>
    <rPh sb="90" eb="92">
      <t>キサイ</t>
    </rPh>
    <rPh sb="96" eb="98">
      <t>ビコウ</t>
    </rPh>
    <rPh sb="99" eb="101">
      <t>ガイジ</t>
    </rPh>
    <rPh sb="102" eb="104">
      <t>ツウチ</t>
    </rPh>
    <rPh sb="112" eb="113">
      <t>ジ</t>
    </rPh>
    <rPh sb="116" eb="118">
      <t>タイオウ</t>
    </rPh>
    <rPh sb="122" eb="124">
      <t>バアイ</t>
    </rPh>
    <rPh sb="168" eb="170">
      <t>ドウジ</t>
    </rPh>
    <rPh sb="172" eb="174">
      <t>カモク</t>
    </rPh>
    <rPh sb="175" eb="177">
      <t>タイメン</t>
    </rPh>
    <rPh sb="184" eb="186">
      <t>キボウ</t>
    </rPh>
    <rPh sb="187" eb="190">
      <t>ビコウラン</t>
    </rPh>
    <rPh sb="191" eb="1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</si>
</sst>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6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4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 shrinkToFi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5" fillId="0" borderId="12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textRotation="255" wrapText="1"/>
    </xf>
    <xf numFmtId="0" fontId="10" fillId="0" borderId="13" xfId="3" applyFont="1" applyBorder="1" applyAlignment="1">
      <alignment horizontal="left" vertical="center" wrapText="1"/>
    </xf>
    <xf numFmtId="0" fontId="10" fillId="0" borderId="13" xfId="3" applyFont="1" applyBorder="1" applyAlignment="1">
      <alignment vertical="center" wrapText="1"/>
    </xf>
    <xf numFmtId="0" fontId="17" fillId="0" borderId="13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 shrinkToFit="1"/>
    </xf>
    <xf numFmtId="0" fontId="10" fillId="0" borderId="13" xfId="3" applyFont="1" applyBorder="1" applyAlignment="1">
      <alignment horizontal="center" vertical="center" shrinkToFit="1"/>
    </xf>
    <xf numFmtId="0" fontId="17" fillId="0" borderId="13" xfId="3" applyFont="1" applyBorder="1" applyAlignment="1">
      <alignment horizontal="center" vertical="center" textRotation="255" wrapText="1"/>
    </xf>
    <xf numFmtId="0" fontId="10" fillId="0" borderId="11" xfId="3" applyFont="1" applyBorder="1" applyAlignment="1">
      <alignment horizontal="center" vertical="center" shrinkToFit="1"/>
    </xf>
    <xf numFmtId="0" fontId="10" fillId="0" borderId="13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textRotation="255" wrapText="1"/>
    </xf>
    <xf numFmtId="0" fontId="19" fillId="0" borderId="14" xfId="3" applyFont="1" applyBorder="1" applyAlignment="1">
      <alignment horizontal="center" vertical="center" wrapText="1"/>
    </xf>
    <xf numFmtId="0" fontId="10" fillId="0" borderId="15" xfId="3" applyFont="1" applyBorder="1" applyAlignment="1">
      <alignment vertical="center" wrapText="1"/>
    </xf>
    <xf numFmtId="0" fontId="17" fillId="0" borderId="15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7" fillId="0" borderId="15" xfId="3" applyFont="1" applyBorder="1" applyAlignment="1">
      <alignment horizontal="center" vertical="center" textRotation="255" wrapText="1"/>
    </xf>
    <xf numFmtId="0" fontId="10" fillId="0" borderId="15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textRotation="255" wrapText="1"/>
    </xf>
    <xf numFmtId="0" fontId="19" fillId="0" borderId="15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left" vertical="center" wrapText="1"/>
    </xf>
    <xf numFmtId="0" fontId="10" fillId="0" borderId="19" xfId="3" applyFont="1" applyBorder="1" applyAlignment="1">
      <alignment vertical="center" wrapText="1"/>
    </xf>
    <xf numFmtId="0" fontId="17" fillId="0" borderId="19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 shrinkToFit="1"/>
    </xf>
    <xf numFmtId="0" fontId="10" fillId="0" borderId="19" xfId="3" applyFont="1" applyBorder="1" applyAlignment="1">
      <alignment horizontal="center" vertical="center" shrinkToFit="1"/>
    </xf>
    <xf numFmtId="0" fontId="17" fillId="0" borderId="19" xfId="3" applyFont="1" applyBorder="1" applyAlignment="1">
      <alignment horizontal="center" vertical="center" textRotation="255" wrapText="1"/>
    </xf>
    <xf numFmtId="0" fontId="10" fillId="0" borderId="19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left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3" applyFont="1" applyBorder="1" applyAlignment="1">
      <alignment vertical="center" wrapText="1" shrinkToFit="1"/>
    </xf>
    <xf numFmtId="0" fontId="17" fillId="0" borderId="2" xfId="3" applyFont="1" applyBorder="1" applyAlignment="1">
      <alignment horizontal="center" vertical="center" shrinkToFi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 shrinkToFit="1"/>
    </xf>
    <xf numFmtId="0" fontId="14" fillId="0" borderId="2" xfId="3" applyFont="1" applyBorder="1" applyAlignment="1">
      <alignment horizontal="center" vertical="center" shrinkToFit="1"/>
    </xf>
    <xf numFmtId="0" fontId="17" fillId="0" borderId="2" xfId="3" applyFont="1" applyBorder="1" applyAlignment="1">
      <alignment horizontal="center" vertical="center" wrapText="1" shrinkToFit="1"/>
    </xf>
    <xf numFmtId="0" fontId="10" fillId="0" borderId="2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shrinkToFit="1"/>
    </xf>
    <xf numFmtId="0" fontId="17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 wrapText="1" shrinkToFit="1"/>
    </xf>
    <xf numFmtId="0" fontId="10" fillId="0" borderId="16" xfId="3" applyFont="1" applyBorder="1" applyAlignment="1">
      <alignment vertical="center" wrapText="1"/>
    </xf>
    <xf numFmtId="0" fontId="17" fillId="0" borderId="16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 wrapText="1" shrinkToFit="1"/>
    </xf>
    <xf numFmtId="0" fontId="14" fillId="0" borderId="16" xfId="3" applyFont="1" applyBorder="1" applyAlignment="1">
      <alignment horizontal="center" vertical="center" wrapText="1" shrinkToFit="1"/>
    </xf>
    <xf numFmtId="0" fontId="17" fillId="0" borderId="16" xfId="3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shrinkToFit="1"/>
    </xf>
    <xf numFmtId="0" fontId="10" fillId="0" borderId="13" xfId="3" applyFont="1" applyBorder="1">
      <alignment vertical="center"/>
    </xf>
    <xf numFmtId="0" fontId="10" fillId="0" borderId="15" xfId="3" applyFont="1" applyBorder="1">
      <alignment vertical="center"/>
    </xf>
    <xf numFmtId="0" fontId="10" fillId="0" borderId="18" xfId="3" applyFont="1" applyBorder="1">
      <alignment vertical="center"/>
    </xf>
    <xf numFmtId="0" fontId="17" fillId="0" borderId="15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 shrinkToFit="1"/>
    </xf>
    <xf numFmtId="0" fontId="14" fillId="0" borderId="15" xfId="3" applyFont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 shrinkToFit="1"/>
    </xf>
    <xf numFmtId="0" fontId="17" fillId="0" borderId="15" xfId="3" applyFont="1" applyBorder="1" applyAlignment="1">
      <alignment horizontal="center" vertical="center" shrinkToFit="1"/>
    </xf>
    <xf numFmtId="0" fontId="17" fillId="0" borderId="15" xfId="3" quotePrefix="1" applyFont="1" applyBorder="1" applyAlignment="1">
      <alignment horizontal="center" vertical="center"/>
    </xf>
    <xf numFmtId="3" fontId="10" fillId="0" borderId="15" xfId="3" applyNumberFormat="1" applyFont="1" applyBorder="1" applyAlignment="1">
      <alignment horizontal="center" vertical="center" shrinkToFit="1"/>
    </xf>
    <xf numFmtId="0" fontId="10" fillId="0" borderId="19" xfId="3" applyFont="1" applyBorder="1">
      <alignment vertical="center"/>
    </xf>
    <xf numFmtId="0" fontId="17" fillId="0" borderId="19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 wrapText="1" shrinkToFit="1"/>
    </xf>
    <xf numFmtId="0" fontId="17" fillId="0" borderId="19" xfId="3" applyFont="1" applyBorder="1" applyAlignment="1">
      <alignment horizontal="center" vertical="center" wrapText="1" shrinkToFit="1"/>
    </xf>
    <xf numFmtId="0" fontId="17" fillId="0" borderId="19" xfId="3" applyFont="1" applyBorder="1" applyAlignment="1">
      <alignment horizontal="center" vertical="center" shrinkToFit="1"/>
    </xf>
    <xf numFmtId="0" fontId="17" fillId="0" borderId="19" xfId="3" quotePrefix="1" applyFont="1" applyBorder="1" applyAlignment="1">
      <alignment horizontal="center" vertical="center"/>
    </xf>
    <xf numFmtId="3" fontId="10" fillId="0" borderId="19" xfId="3" applyNumberFormat="1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left" vertical="center"/>
    </xf>
    <xf numFmtId="0" fontId="14" fillId="0" borderId="19" xfId="3" applyFont="1" applyBorder="1" applyAlignment="1">
      <alignment horizontal="center" vertical="center"/>
    </xf>
    <xf numFmtId="0" fontId="10" fillId="0" borderId="12" xfId="3" applyFont="1" applyBorder="1">
      <alignment vertical="center"/>
    </xf>
    <xf numFmtId="0" fontId="10" fillId="0" borderId="17" xfId="3" applyFont="1" applyBorder="1" applyAlignment="1">
      <alignment horizontal="left" vertical="center" wrapText="1"/>
    </xf>
    <xf numFmtId="0" fontId="17" fillId="0" borderId="17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 wrapText="1" shrinkToFit="1"/>
    </xf>
    <xf numFmtId="0" fontId="10" fillId="0" borderId="12" xfId="3" applyFont="1" applyBorder="1" applyAlignment="1">
      <alignment horizontal="center" vertical="center" shrinkToFit="1"/>
    </xf>
    <xf numFmtId="0" fontId="17" fillId="0" borderId="12" xfId="3" applyFont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10" fillId="0" borderId="13" xfId="3" applyNumberFormat="1" applyFont="1" applyBorder="1" applyAlignment="1">
      <alignment horizontal="center" vertical="center" shrinkToFit="1"/>
    </xf>
    <xf numFmtId="49" fontId="10" fillId="0" borderId="15" xfId="3" applyNumberFormat="1" applyFont="1" applyBorder="1" applyAlignment="1">
      <alignment horizontal="center" vertical="center" shrinkToFit="1"/>
    </xf>
    <xf numFmtId="49" fontId="10" fillId="0" borderId="19" xfId="3" applyNumberFormat="1" applyFont="1" applyBorder="1" applyAlignment="1">
      <alignment horizontal="center" vertical="center" shrinkToFit="1"/>
    </xf>
    <xf numFmtId="49" fontId="10" fillId="0" borderId="2" xfId="3" applyNumberFormat="1" applyFont="1" applyBorder="1" applyAlignment="1">
      <alignment horizontal="center" vertical="center" shrinkToFit="1"/>
    </xf>
    <xf numFmtId="49" fontId="10" fillId="0" borderId="2" xfId="3" applyNumberFormat="1" applyFont="1" applyBorder="1" applyAlignment="1">
      <alignment horizontal="center" vertical="center"/>
    </xf>
    <xf numFmtId="49" fontId="10" fillId="0" borderId="16" xfId="3" applyNumberFormat="1" applyFont="1" applyBorder="1" applyAlignment="1">
      <alignment horizontal="center" vertical="center"/>
    </xf>
    <xf numFmtId="49" fontId="10" fillId="0" borderId="15" xfId="3" applyNumberFormat="1" applyFont="1" applyBorder="1" applyAlignment="1">
      <alignment horizontal="center" vertical="center"/>
    </xf>
    <xf numFmtId="49" fontId="10" fillId="0" borderId="19" xfId="3" applyNumberFormat="1" applyFont="1" applyBorder="1" applyAlignment="1">
      <alignment horizontal="center" vertical="center"/>
    </xf>
    <xf numFmtId="49" fontId="10" fillId="0" borderId="15" xfId="3" applyNumberFormat="1" applyFont="1" applyBorder="1" applyAlignment="1">
      <alignment horizontal="center" vertical="center" wrapText="1"/>
    </xf>
    <xf numFmtId="49" fontId="10" fillId="0" borderId="17" xfId="3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0" fillId="0" borderId="13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 wrapText="1" shrinkToFit="1"/>
    </xf>
    <xf numFmtId="0" fontId="17" fillId="0" borderId="12" xfId="3" applyFont="1" applyBorder="1" applyAlignment="1">
      <alignment horizontal="center" vertical="center" shrinkToFit="1"/>
    </xf>
    <xf numFmtId="0" fontId="15" fillId="0" borderId="11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textRotation="255" wrapText="1"/>
    </xf>
    <xf numFmtId="0" fontId="17" fillId="0" borderId="12" xfId="3" applyFont="1" applyBorder="1" applyAlignment="1">
      <alignment horizontal="center" vertical="center" textRotation="255" wrapText="1"/>
    </xf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0" fillId="0" borderId="6" xfId="3" applyFont="1" applyBorder="1" applyAlignment="1">
      <alignment horizontal="right" vertical="center"/>
    </xf>
    <xf numFmtId="0" fontId="17" fillId="0" borderId="12" xfId="3" applyFont="1" applyBorder="1" applyAlignment="1">
      <alignment vertical="center" wrapText="1"/>
    </xf>
    <xf numFmtId="49" fontId="15" fillId="0" borderId="11" xfId="3" applyNumberFormat="1" applyFont="1" applyBorder="1" applyAlignment="1">
      <alignment horizontal="center" vertical="center" wrapText="1" shrinkToFit="1"/>
    </xf>
    <xf numFmtId="49" fontId="15" fillId="0" borderId="12" xfId="3" applyNumberFormat="1" applyFont="1" applyBorder="1" applyAlignment="1">
      <alignment horizontal="center" vertical="center" shrinkToFit="1"/>
    </xf>
    <xf numFmtId="0" fontId="15" fillId="0" borderId="11" xfId="3" applyFont="1" applyBorder="1" applyAlignment="1">
      <alignment horizontal="center" vertical="center" textRotation="255" shrinkToFit="1"/>
    </xf>
    <xf numFmtId="0" fontId="15" fillId="0" borderId="12" xfId="3" applyFont="1" applyBorder="1" applyAlignment="1">
      <alignment horizontal="center" vertical="center" textRotation="255" shrinkToFit="1"/>
    </xf>
    <xf numFmtId="0" fontId="9" fillId="0" borderId="2" xfId="3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</cellXfs>
  <cellStyles count="4">
    <cellStyle name="標準" xfId="0" builtinId="0"/>
    <cellStyle name="標準 2" xfId="2" xr:uid="{FBA45ED8-EE65-44B9-884C-836FA20F0596}"/>
    <cellStyle name="標準 3" xfId="3" xr:uid="{A15A0BFF-AD36-4009-B63A-68EFDDCFA89B}"/>
    <cellStyle name="標準 5" xfId="1" xr:uid="{CCF73F89-CEE0-4366-808D-4C01F2E624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3" zoomScaleNormal="100" workbookViewId="0">
      <selection activeCell="F26" sqref="F26"/>
    </sheetView>
  </sheetViews>
  <sheetFormatPr defaultRowHeight="24" customHeight="1" x14ac:dyDescent="0.15"/>
  <cols>
    <col min="1" max="1" width="3.625" style="1" customWidth="1"/>
    <col min="2" max="2" width="7.625" style="1" customWidth="1"/>
    <col min="3" max="3" width="12.625" style="1" customWidth="1"/>
    <col min="4" max="4" width="22.625" style="1" customWidth="1"/>
    <col min="5" max="5" width="12.625" style="1" customWidth="1"/>
    <col min="6" max="6" width="12.25" style="1" customWidth="1"/>
    <col min="7" max="8" width="4.125" style="1" customWidth="1"/>
    <col min="9" max="9" width="10.25" style="1" customWidth="1"/>
    <col min="10" max="10" width="5.625" style="1" customWidth="1"/>
    <col min="11" max="16384" width="9" style="1"/>
  </cols>
  <sheetData>
    <row r="1" spans="1:15" ht="24" customHeight="1" x14ac:dyDescent="0.15">
      <c r="J1" s="5" t="s">
        <v>8</v>
      </c>
    </row>
    <row r="2" spans="1:15" ht="24" customHeight="1" x14ac:dyDescent="0.15">
      <c r="A2" s="140" t="s">
        <v>75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5" ht="24" customHeight="1" x14ac:dyDescent="0.15">
      <c r="F3" s="142" t="s">
        <v>13</v>
      </c>
      <c r="G3" s="142"/>
      <c r="H3" s="142"/>
      <c r="I3" s="142"/>
    </row>
    <row r="4" spans="1:15" ht="24" customHeight="1" x14ac:dyDescent="0.15">
      <c r="A4" s="141" t="s">
        <v>0</v>
      </c>
      <c r="B4" s="141"/>
      <c r="C4" s="141"/>
      <c r="D4" s="141"/>
      <c r="E4" s="141"/>
      <c r="F4" s="141"/>
      <c r="G4" s="141"/>
      <c r="H4" s="141"/>
      <c r="I4" s="141"/>
      <c r="J4" s="141"/>
    </row>
    <row r="5" spans="1:15" ht="13.5" customHeight="1" x14ac:dyDescent="0.15"/>
    <row r="6" spans="1:15" ht="30" customHeight="1" x14ac:dyDescent="0.15">
      <c r="A6" s="6" t="s">
        <v>5</v>
      </c>
      <c r="B6" s="11" t="s">
        <v>6</v>
      </c>
      <c r="C6" s="11" t="s">
        <v>1</v>
      </c>
      <c r="D6" s="11" t="s">
        <v>7</v>
      </c>
      <c r="E6" s="11" t="s">
        <v>10</v>
      </c>
      <c r="F6" s="11" t="s">
        <v>12</v>
      </c>
      <c r="G6" s="6" t="s">
        <v>2</v>
      </c>
      <c r="H6" s="6" t="s">
        <v>3</v>
      </c>
      <c r="I6" s="6" t="s">
        <v>4</v>
      </c>
      <c r="J6" s="10" t="s">
        <v>9</v>
      </c>
    </row>
    <row r="7" spans="1:15" ht="24" customHeight="1" x14ac:dyDescent="0.15">
      <c r="A7" s="7">
        <v>1</v>
      </c>
      <c r="B7" s="8"/>
      <c r="C7" s="9" t="e">
        <f>LOOKUP(B7,大学番号!$A$2:$A$8,大学番号!$B$2:$B$8)</f>
        <v>#N/A</v>
      </c>
      <c r="D7" s="9" t="e">
        <f>VLOOKUP(B7,'公開授業 (一次募集)'!C6:D21,2,FALSE)</f>
        <v>#N/A</v>
      </c>
      <c r="E7" s="9"/>
      <c r="F7" s="9"/>
      <c r="G7" s="7"/>
      <c r="H7" s="7"/>
      <c r="I7" s="9"/>
      <c r="J7" s="9"/>
      <c r="O7" s="1" ph="1"/>
    </row>
    <row r="8" spans="1:15" ht="24" customHeight="1" x14ac:dyDescent="0.15">
      <c r="A8" s="7">
        <v>2</v>
      </c>
      <c r="B8" s="8"/>
      <c r="C8" s="9" t="e">
        <f>LOOKUP(B8,大学番号!$A$2:$A$8,大学番号!$B$2:$B$8)</f>
        <v>#N/A</v>
      </c>
      <c r="D8" s="9" t="e">
        <f>VLOOKUP(B8,'公開授業 (一次募集)'!C7:D22,2,FALSE)</f>
        <v>#N/A</v>
      </c>
      <c r="E8" s="9"/>
      <c r="F8" s="9"/>
      <c r="G8" s="7"/>
      <c r="H8" s="7"/>
      <c r="I8" s="9"/>
      <c r="J8" s="9"/>
      <c r="O8" s="1" ph="1"/>
    </row>
    <row r="9" spans="1:15" ht="24" customHeight="1" x14ac:dyDescent="0.15">
      <c r="A9" s="7">
        <v>3</v>
      </c>
      <c r="B9" s="8"/>
      <c r="C9" s="9" t="e">
        <f>LOOKUP(B9,大学番号!$A$2:$A$8,大学番号!$B$2:$B$8)</f>
        <v>#N/A</v>
      </c>
      <c r="D9" s="9" t="e">
        <f>VLOOKUP(B9,'公開授業 (一次募集)'!C8:D23,2,FALSE)</f>
        <v>#N/A</v>
      </c>
      <c r="E9" s="9"/>
      <c r="F9" s="9"/>
      <c r="G9" s="7"/>
      <c r="H9" s="7"/>
      <c r="I9" s="9"/>
      <c r="J9" s="9"/>
      <c r="O9" s="1" ph="1"/>
    </row>
    <row r="10" spans="1:15" ht="24" customHeight="1" x14ac:dyDescent="0.15">
      <c r="A10" s="7">
        <v>4</v>
      </c>
      <c r="B10" s="8"/>
      <c r="C10" s="9" t="e">
        <f>LOOKUP(B10,大学番号!$A$2:$A$8,大学番号!$B$2:$B$8)</f>
        <v>#N/A</v>
      </c>
      <c r="D10" s="9" t="e">
        <f>VLOOKUP(B10,'公開授業 (一次募集)'!C9:D24,2,FALSE)</f>
        <v>#N/A</v>
      </c>
      <c r="E10" s="9"/>
      <c r="F10" s="9"/>
      <c r="G10" s="7"/>
      <c r="H10" s="7"/>
      <c r="I10" s="9"/>
      <c r="J10" s="9"/>
      <c r="O10" s="1" ph="1"/>
    </row>
    <row r="11" spans="1:15" ht="24" customHeight="1" x14ac:dyDescent="0.15">
      <c r="A11" s="7">
        <v>5</v>
      </c>
      <c r="B11" s="8"/>
      <c r="C11" s="9" t="e">
        <f>LOOKUP(B11,大学番号!$A$2:$A$8,大学番号!$B$2:$B$8)</f>
        <v>#N/A</v>
      </c>
      <c r="D11" s="9" t="e">
        <f>VLOOKUP(B11,'公開授業 (一次募集)'!C10:D25,2,FALSE)</f>
        <v>#N/A</v>
      </c>
      <c r="E11" s="9"/>
      <c r="F11" s="9"/>
      <c r="G11" s="7"/>
      <c r="H11" s="7"/>
      <c r="I11" s="9"/>
      <c r="J11" s="9"/>
      <c r="O11" s="1" ph="1"/>
    </row>
    <row r="12" spans="1:15" ht="24" customHeight="1" x14ac:dyDescent="0.15">
      <c r="A12" s="7">
        <v>6</v>
      </c>
      <c r="B12" s="8"/>
      <c r="C12" s="9" t="e">
        <f>LOOKUP(B12,大学番号!$A$2:$A$8,大学番号!$B$2:$B$8)</f>
        <v>#N/A</v>
      </c>
      <c r="D12" s="9" t="e">
        <f>VLOOKUP(B12,'公開授業 (一次募集)'!C11:D26,2,FALSE)</f>
        <v>#N/A</v>
      </c>
      <c r="E12" s="9"/>
      <c r="F12" s="9"/>
      <c r="G12" s="7"/>
      <c r="H12" s="7"/>
      <c r="I12" s="9"/>
      <c r="J12" s="9"/>
      <c r="O12" s="1" ph="1"/>
    </row>
    <row r="13" spans="1:15" ht="24" customHeight="1" x14ac:dyDescent="0.15">
      <c r="A13" s="7">
        <v>7</v>
      </c>
      <c r="B13" s="8"/>
      <c r="C13" s="9" t="e">
        <f>LOOKUP(B13,大学番号!$A$2:$A$8,大学番号!$B$2:$B$8)</f>
        <v>#N/A</v>
      </c>
      <c r="D13" s="9" t="e">
        <f>VLOOKUP(B13,'公開授業 (一次募集)'!C12:D27,2,FALSE)</f>
        <v>#N/A</v>
      </c>
      <c r="E13" s="9"/>
      <c r="F13" s="9"/>
      <c r="G13" s="7"/>
      <c r="H13" s="7"/>
      <c r="I13" s="9"/>
      <c r="J13" s="9"/>
      <c r="O13" s="1" ph="1"/>
    </row>
    <row r="14" spans="1:15" ht="24" customHeight="1" x14ac:dyDescent="0.15">
      <c r="A14" s="7">
        <v>8</v>
      </c>
      <c r="B14" s="8"/>
      <c r="C14" s="9" t="e">
        <f>LOOKUP(B14,大学番号!$A$2:$A$8,大学番号!$B$2:$B$8)</f>
        <v>#N/A</v>
      </c>
      <c r="D14" s="9" t="e">
        <f>VLOOKUP(B14,'公開授業 (一次募集)'!C13:D28,2,FALSE)</f>
        <v>#N/A</v>
      </c>
      <c r="E14" s="9"/>
      <c r="F14" s="9"/>
      <c r="G14" s="7"/>
      <c r="H14" s="7"/>
      <c r="I14" s="9"/>
      <c r="J14" s="9"/>
      <c r="O14" s="1" ph="1"/>
    </row>
    <row r="15" spans="1:15" ht="24" customHeight="1" x14ac:dyDescent="0.15">
      <c r="A15" s="7">
        <v>9</v>
      </c>
      <c r="B15" s="8"/>
      <c r="C15" s="9" t="e">
        <f>LOOKUP(B15,大学番号!$A$2:$A$8,大学番号!$B$2:$B$8)</f>
        <v>#N/A</v>
      </c>
      <c r="D15" s="9" t="e">
        <f>VLOOKUP(B15,'公開授業 (一次募集)'!C14:D29,2,FALSE)</f>
        <v>#N/A</v>
      </c>
      <c r="E15" s="9"/>
      <c r="F15" s="9"/>
      <c r="G15" s="7"/>
      <c r="H15" s="7"/>
      <c r="I15" s="9"/>
      <c r="J15" s="9"/>
      <c r="O15" s="1" ph="1"/>
    </row>
    <row r="16" spans="1:15" ht="24" customHeight="1" x14ac:dyDescent="0.15">
      <c r="A16" s="7">
        <v>10</v>
      </c>
      <c r="B16" s="8"/>
      <c r="C16" s="9" t="e">
        <f>LOOKUP(B16,大学番号!$A$2:$A$8,大学番号!$B$2:$B$8)</f>
        <v>#N/A</v>
      </c>
      <c r="D16" s="9" t="e">
        <f>VLOOKUP(B16,'公開授業 (一次募集)'!C15:D30,2,FALSE)</f>
        <v>#N/A</v>
      </c>
      <c r="E16" s="9"/>
      <c r="F16" s="9"/>
      <c r="G16" s="7"/>
      <c r="H16" s="7"/>
      <c r="I16" s="9"/>
      <c r="J16" s="9"/>
      <c r="O16" s="1" ph="1"/>
    </row>
    <row r="17" spans="1:15" ht="24" customHeight="1" x14ac:dyDescent="0.15">
      <c r="A17" s="7">
        <v>11</v>
      </c>
      <c r="B17" s="8"/>
      <c r="C17" s="9" t="e">
        <f>LOOKUP(B17,大学番号!$A$2:$A$8,大学番号!$B$2:$B$8)</f>
        <v>#N/A</v>
      </c>
      <c r="D17" s="9" t="e">
        <f>VLOOKUP(B17,'公開授業 (一次募集)'!C16:D31,2,FALSE)</f>
        <v>#N/A</v>
      </c>
      <c r="E17" s="9"/>
      <c r="F17" s="9"/>
      <c r="G17" s="7"/>
      <c r="H17" s="7"/>
      <c r="I17" s="9"/>
      <c r="J17" s="9"/>
      <c r="O17" s="1" ph="1"/>
    </row>
    <row r="18" spans="1:15" ht="24" customHeight="1" x14ac:dyDescent="0.15">
      <c r="A18" s="7">
        <v>12</v>
      </c>
      <c r="B18" s="8"/>
      <c r="C18" s="9" t="e">
        <f>LOOKUP(B18,大学番号!$A$2:$A$8,大学番号!$B$2:$B$8)</f>
        <v>#N/A</v>
      </c>
      <c r="D18" s="9" t="e">
        <f>VLOOKUP(B18,'公開授業 (一次募集)'!C17:D32,2,FALSE)</f>
        <v>#N/A</v>
      </c>
      <c r="E18" s="9"/>
      <c r="F18" s="9"/>
      <c r="G18" s="7"/>
      <c r="H18" s="7"/>
      <c r="I18" s="9"/>
      <c r="J18" s="9"/>
      <c r="O18" s="1" ph="1"/>
    </row>
    <row r="19" spans="1:15" ht="24" customHeight="1" x14ac:dyDescent="0.15">
      <c r="A19" s="7">
        <v>13</v>
      </c>
      <c r="B19" s="8"/>
      <c r="C19" s="9" t="e">
        <f>LOOKUP(B19,大学番号!$A$2:$A$8,大学番号!$B$2:$B$8)</f>
        <v>#N/A</v>
      </c>
      <c r="D19" s="9" t="e">
        <f>VLOOKUP(B19,'公開授業 (一次募集)'!C18:D33,2,FALSE)</f>
        <v>#N/A</v>
      </c>
      <c r="E19" s="9"/>
      <c r="F19" s="9"/>
      <c r="G19" s="7"/>
      <c r="H19" s="7"/>
      <c r="I19" s="9"/>
      <c r="J19" s="9"/>
      <c r="O19" s="1" ph="1"/>
    </row>
    <row r="20" spans="1:15" ht="24" customHeight="1" x14ac:dyDescent="0.15">
      <c r="A20" s="7">
        <v>14</v>
      </c>
      <c r="B20" s="8"/>
      <c r="C20" s="9" t="e">
        <f>LOOKUP(B20,大学番号!$A$2:$A$8,大学番号!$B$2:$B$8)</f>
        <v>#N/A</v>
      </c>
      <c r="D20" s="9" t="e">
        <f>VLOOKUP(B20,'公開授業 (一次募集)'!C19:D34,2,FALSE)</f>
        <v>#N/A</v>
      </c>
      <c r="E20" s="9"/>
      <c r="F20" s="9"/>
      <c r="G20" s="7"/>
      <c r="H20" s="7"/>
      <c r="I20" s="9"/>
      <c r="J20" s="9"/>
      <c r="O20" s="1" ph="1"/>
    </row>
    <row r="21" spans="1:15" ht="24" customHeight="1" x14ac:dyDescent="0.15">
      <c r="A21" s="7">
        <v>15</v>
      </c>
      <c r="B21" s="8"/>
      <c r="C21" s="9" t="e">
        <f>LOOKUP(B21,大学番号!$A$2:$A$8,大学番号!$B$2:$B$8)</f>
        <v>#N/A</v>
      </c>
      <c r="D21" s="9" t="e">
        <f>VLOOKUP(B21,'公開授業 (一次募集)'!C20:D35,2,FALSE)</f>
        <v>#N/A</v>
      </c>
      <c r="E21" s="9"/>
      <c r="F21" s="9"/>
      <c r="G21" s="7"/>
      <c r="H21" s="7"/>
      <c r="I21" s="9"/>
      <c r="J21" s="9"/>
      <c r="O21" s="1" ph="1"/>
    </row>
    <row r="22" spans="1:15" ht="24" customHeight="1" x14ac:dyDescent="0.15">
      <c r="A22" s="7">
        <v>16</v>
      </c>
      <c r="B22" s="8"/>
      <c r="C22" s="9" t="e">
        <f>LOOKUP(B22,大学番号!$A$2:$A$8,大学番号!$B$2:$B$8)</f>
        <v>#N/A</v>
      </c>
      <c r="D22" s="9" t="e">
        <f>VLOOKUP(B22,'公開授業 (一次募集)'!C21:D36,2,FALSE)</f>
        <v>#N/A</v>
      </c>
      <c r="E22" s="9"/>
      <c r="F22" s="9"/>
      <c r="G22" s="7"/>
      <c r="H22" s="7"/>
      <c r="I22" s="9"/>
      <c r="J22" s="9"/>
      <c r="O22" s="1" ph="1"/>
    </row>
    <row r="23" spans="1:15" ht="24" customHeight="1" x14ac:dyDescent="0.15">
      <c r="A23" s="7">
        <v>17</v>
      </c>
      <c r="B23" s="8"/>
      <c r="C23" s="9" t="e">
        <f>LOOKUP(B23,大学番号!$A$2:$A$8,大学番号!$B$2:$B$8)</f>
        <v>#N/A</v>
      </c>
      <c r="D23" s="9" t="e">
        <f>VLOOKUP(B23,'公開授業 (一次募集)'!C22:D37,2,FALSE)</f>
        <v>#N/A</v>
      </c>
      <c r="E23" s="9"/>
      <c r="F23" s="9"/>
      <c r="G23" s="7"/>
      <c r="H23" s="7"/>
      <c r="I23" s="9"/>
      <c r="J23" s="9"/>
      <c r="O23" s="1" ph="1"/>
    </row>
    <row r="24" spans="1:15" ht="24" customHeight="1" x14ac:dyDescent="0.15">
      <c r="A24" s="7">
        <v>18</v>
      </c>
      <c r="B24" s="8"/>
      <c r="C24" s="9" t="e">
        <f>LOOKUP(B24,大学番号!$A$2:$A$8,大学番号!$B$2:$B$8)</f>
        <v>#N/A</v>
      </c>
      <c r="D24" s="9" t="e">
        <f>VLOOKUP(B24,'公開授業 (一次募集)'!C23:D38,2,FALSE)</f>
        <v>#N/A</v>
      </c>
      <c r="E24" s="9"/>
      <c r="F24" s="9"/>
      <c r="G24" s="7"/>
      <c r="H24" s="7"/>
      <c r="I24" s="9"/>
      <c r="J24" s="9"/>
      <c r="O24" s="1" ph="1"/>
    </row>
    <row r="25" spans="1:15" ht="24" customHeight="1" x14ac:dyDescent="0.15">
      <c r="A25" s="7">
        <v>19</v>
      </c>
      <c r="B25" s="8"/>
      <c r="C25" s="9" t="e">
        <f>LOOKUP(B25,大学番号!$A$2:$A$8,大学番号!$B$2:$B$8)</f>
        <v>#N/A</v>
      </c>
      <c r="D25" s="9" t="e">
        <f>VLOOKUP(B25,'公開授業 (一次募集)'!C24:D39,2,FALSE)</f>
        <v>#N/A</v>
      </c>
      <c r="E25" s="9"/>
      <c r="F25" s="9"/>
      <c r="G25" s="7"/>
      <c r="H25" s="7"/>
      <c r="I25" s="9"/>
      <c r="J25" s="9"/>
      <c r="O25" s="1" ph="1"/>
    </row>
    <row r="26" spans="1:15" ht="24" customHeight="1" x14ac:dyDescent="0.15">
      <c r="A26" s="2"/>
      <c r="B26" s="2"/>
      <c r="C26" s="2"/>
      <c r="D26" s="4"/>
      <c r="E26" s="2"/>
      <c r="F26" s="2"/>
      <c r="G26" s="2"/>
      <c r="H26" s="2"/>
      <c r="I26" s="2"/>
    </row>
    <row r="27" spans="1:15" ht="30" customHeight="1" x14ac:dyDescent="0.15">
      <c r="A27" s="143" t="str">
        <f>A4</f>
        <v>高等学校名：</v>
      </c>
      <c r="B27" s="144"/>
      <c r="C27" s="144"/>
      <c r="D27" s="144"/>
      <c r="E27" s="144"/>
      <c r="F27" s="144"/>
      <c r="G27" s="144"/>
      <c r="H27" s="144"/>
      <c r="I27" s="144"/>
      <c r="J27" s="145"/>
    </row>
    <row r="28" spans="1:15" ht="30" customHeight="1" x14ac:dyDescent="0.15">
      <c r="A28" s="146" t="s">
        <v>20</v>
      </c>
      <c r="B28" s="147"/>
      <c r="C28" s="148"/>
      <c r="D28" s="149" t="s">
        <v>11</v>
      </c>
      <c r="E28" s="150"/>
      <c r="F28" s="150"/>
      <c r="G28" s="150"/>
      <c r="H28" s="150"/>
      <c r="I28" s="150"/>
      <c r="J28" s="151"/>
    </row>
    <row r="29" spans="1:15" ht="23.25" customHeight="1" x14ac:dyDescent="0.15">
      <c r="A29" s="127" t="s">
        <v>19</v>
      </c>
      <c r="B29" s="128"/>
      <c r="C29" s="129"/>
      <c r="D29" s="123" t="s">
        <v>17</v>
      </c>
      <c r="E29" s="124"/>
      <c r="F29" s="125" t="s">
        <v>18</v>
      </c>
      <c r="G29" s="125"/>
      <c r="H29" s="125"/>
      <c r="I29" s="125"/>
      <c r="J29" s="124"/>
    </row>
    <row r="30" spans="1:15" ht="19.5" customHeight="1" x14ac:dyDescent="0.15">
      <c r="A30" s="130" t="s">
        <v>14</v>
      </c>
      <c r="B30" s="131"/>
      <c r="C30" s="132"/>
      <c r="D30" s="136"/>
      <c r="E30" s="13" t="s">
        <v>16</v>
      </c>
      <c r="F30" s="138"/>
      <c r="G30" s="138"/>
      <c r="H30" s="138"/>
      <c r="I30" s="138"/>
      <c r="J30" s="139"/>
    </row>
    <row r="31" spans="1:15" ht="21" customHeight="1" x14ac:dyDescent="0.15">
      <c r="A31" s="133"/>
      <c r="B31" s="134"/>
      <c r="C31" s="135"/>
      <c r="D31" s="137"/>
      <c r="E31" s="14" t="s">
        <v>15</v>
      </c>
      <c r="F31" s="138"/>
      <c r="G31" s="138"/>
      <c r="H31" s="138"/>
      <c r="I31" s="138"/>
      <c r="J31" s="139"/>
    </row>
    <row r="32" spans="1:15" ht="9.75" customHeight="1" x14ac:dyDescent="0.15">
      <c r="A32" s="3"/>
      <c r="B32" s="3"/>
      <c r="C32" s="3"/>
      <c r="D32" s="3"/>
      <c r="E32" s="3"/>
      <c r="F32" s="3"/>
      <c r="G32" s="3"/>
      <c r="H32" s="3"/>
    </row>
    <row r="33" spans="1:10" ht="81.75" customHeight="1" x14ac:dyDescent="0.15">
      <c r="A33" s="126" t="s">
        <v>174</v>
      </c>
      <c r="B33" s="126"/>
      <c r="C33" s="126"/>
      <c r="D33" s="126"/>
      <c r="E33" s="126"/>
      <c r="F33" s="126"/>
      <c r="G33" s="126"/>
      <c r="H33" s="126"/>
      <c r="I33" s="126"/>
      <c r="J33" s="126"/>
    </row>
    <row r="35" spans="1:10" ht="24" customHeight="1" x14ac:dyDescent="0.15">
      <c r="C35" s="12"/>
    </row>
    <row r="36" spans="1:10" ht="24" customHeight="1" x14ac:dyDescent="0.15">
      <c r="C36" s="12"/>
    </row>
  </sheetData>
  <mergeCells count="14">
    <mergeCell ref="A2:J2"/>
    <mergeCell ref="A4:J4"/>
    <mergeCell ref="F3:I3"/>
    <mergeCell ref="A27:J27"/>
    <mergeCell ref="A28:C28"/>
    <mergeCell ref="D28:J28"/>
    <mergeCell ref="D29:E29"/>
    <mergeCell ref="F29:J29"/>
    <mergeCell ref="A33:J33"/>
    <mergeCell ref="A29:C29"/>
    <mergeCell ref="A30:C31"/>
    <mergeCell ref="D30:D31"/>
    <mergeCell ref="F30:J30"/>
    <mergeCell ref="F31:J31"/>
  </mergeCells>
  <phoneticPr fontId="1"/>
  <dataValidations count="2">
    <dataValidation errorStyle="warning" allowBlank="1" showInputMessage="1" showErrorMessage="1" error="全角カタカナで入力してください" sqref="F6" xr:uid="{5EAD9523-0658-490D-819D-D4319C0A6EE8}"/>
    <dataValidation imeMode="fullKatakana" allowBlank="1" showInputMessage="1" showErrorMessage="1" sqref="F7:F25" xr:uid="{A30B30B5-4707-4A5C-BF48-DE4D512206D2}"/>
  </dataValidations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0335-FC4E-48BA-8C33-D7FB05C0CE17}">
  <dimension ref="A1:B8"/>
  <sheetViews>
    <sheetView workbookViewId="0">
      <selection activeCell="A8" sqref="A8"/>
    </sheetView>
  </sheetViews>
  <sheetFormatPr defaultRowHeight="13.5" x14ac:dyDescent="0.15"/>
  <cols>
    <col min="1" max="1" width="10.625" customWidth="1"/>
    <col min="2" max="2" width="27.75" customWidth="1"/>
  </cols>
  <sheetData>
    <row r="1" spans="1:2" ht="25.35" customHeight="1" x14ac:dyDescent="0.15">
      <c r="A1" s="15" t="s">
        <v>21</v>
      </c>
      <c r="B1" s="16" t="s">
        <v>22</v>
      </c>
    </row>
    <row r="2" spans="1:2" ht="25.35" customHeight="1" x14ac:dyDescent="0.15">
      <c r="A2" s="8" t="s">
        <v>23</v>
      </c>
      <c r="B2" s="17" t="s">
        <v>24</v>
      </c>
    </row>
    <row r="3" spans="1:2" ht="25.35" customHeight="1" x14ac:dyDescent="0.15">
      <c r="A3" s="8" t="s">
        <v>157</v>
      </c>
      <c r="B3" s="17" t="s">
        <v>25</v>
      </c>
    </row>
    <row r="4" spans="1:2" ht="25.35" customHeight="1" x14ac:dyDescent="0.15">
      <c r="A4" s="8" t="s">
        <v>158</v>
      </c>
      <c r="B4" s="17" t="s">
        <v>26</v>
      </c>
    </row>
    <row r="5" spans="1:2" ht="25.35" customHeight="1" x14ac:dyDescent="0.15">
      <c r="A5" s="8" t="s">
        <v>159</v>
      </c>
      <c r="B5" s="17" t="s">
        <v>27</v>
      </c>
    </row>
    <row r="6" spans="1:2" ht="25.35" customHeight="1" x14ac:dyDescent="0.15">
      <c r="A6" s="8" t="s">
        <v>160</v>
      </c>
      <c r="B6" s="17" t="s">
        <v>28</v>
      </c>
    </row>
    <row r="7" spans="1:2" ht="25.35" customHeight="1" x14ac:dyDescent="0.15">
      <c r="A7" s="8" t="s">
        <v>161</v>
      </c>
      <c r="B7" s="17" t="s">
        <v>29</v>
      </c>
    </row>
    <row r="8" spans="1:2" ht="25.35" customHeight="1" x14ac:dyDescent="0.15">
      <c r="A8" s="8" t="s">
        <v>30</v>
      </c>
      <c r="B8" s="17" t="s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1051-05EB-46E8-85C3-4ECD3AC3CBF6}">
  <sheetPr>
    <tabColor theme="3" tint="0.59999389629810485"/>
  </sheetPr>
  <dimension ref="A1:DD22"/>
  <sheetViews>
    <sheetView view="pageBreakPreview" zoomScale="95" zoomScaleNormal="85" zoomScaleSheetLayoutView="95" workbookViewId="0">
      <pane ySplit="5" topLeftCell="A18" activePane="bottomLeft" state="frozen"/>
      <selection activeCell="J32" sqref="J32"/>
      <selection pane="bottomLeft" activeCell="C21" sqref="C21"/>
    </sheetView>
  </sheetViews>
  <sheetFormatPr defaultRowHeight="11.25" x14ac:dyDescent="0.15"/>
  <cols>
    <col min="1" max="1" width="10.875" style="20" customWidth="1"/>
    <col min="2" max="2" width="11.75" style="20" customWidth="1"/>
    <col min="3" max="3" width="6.625" style="26" customWidth="1"/>
    <col min="4" max="4" width="22.875" style="27" customWidth="1"/>
    <col min="5" max="5" width="3.625" style="24" customWidth="1"/>
    <col min="6" max="6" width="4.375" style="28" customWidth="1"/>
    <col min="7" max="7" width="9.375" style="24" customWidth="1"/>
    <col min="8" max="8" width="8.5" style="29" customWidth="1"/>
    <col min="9" max="9" width="8.625" style="29" customWidth="1"/>
    <col min="10" max="10" width="11.25" style="24" customWidth="1"/>
    <col min="11" max="11" width="5.75" style="110" customWidth="1"/>
    <col min="12" max="12" width="11.375" style="24" customWidth="1"/>
    <col min="13" max="14" width="4" style="24" customWidth="1"/>
    <col min="15" max="15" width="4.5" style="111" customWidth="1"/>
    <col min="16" max="17" width="2.625" style="24" customWidth="1"/>
    <col min="18" max="18" width="3.625" style="24" customWidth="1"/>
    <col min="19" max="19" width="4.5" style="111" customWidth="1"/>
    <col min="20" max="20" width="28.25" style="112" customWidth="1"/>
    <col min="21" max="16384" width="9" style="20"/>
  </cols>
  <sheetData>
    <row r="1" spans="1:21" ht="28.5" customHeight="1" x14ac:dyDescent="0.15">
      <c r="A1" s="159" t="s">
        <v>76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21" ht="16.5" customHeight="1" x14ac:dyDescent="0.15">
      <c r="A2" s="18"/>
      <c r="B2" s="21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/>
      <c r="O2" s="23"/>
      <c r="P2" s="20"/>
      <c r="Q2" s="20"/>
      <c r="R2" s="20"/>
      <c r="S2" s="24"/>
      <c r="T2" s="25"/>
    </row>
    <row r="3" spans="1:21" ht="17.25" customHeight="1" x14ac:dyDescent="0.15">
      <c r="K3" s="161"/>
      <c r="L3" s="161"/>
      <c r="M3" s="161"/>
      <c r="N3" s="161"/>
      <c r="O3" s="161"/>
      <c r="P3" s="161"/>
      <c r="Q3" s="161"/>
      <c r="R3" s="161"/>
      <c r="S3" s="161"/>
      <c r="T3" s="161"/>
    </row>
    <row r="4" spans="1:21" s="30" customFormat="1" ht="24" customHeight="1" x14ac:dyDescent="0.15">
      <c r="A4" s="155" t="s">
        <v>32</v>
      </c>
      <c r="B4" s="155" t="s">
        <v>33</v>
      </c>
      <c r="C4" s="163" t="s">
        <v>34</v>
      </c>
      <c r="D4" s="155" t="s">
        <v>35</v>
      </c>
      <c r="E4" s="155" t="s">
        <v>36</v>
      </c>
      <c r="F4" s="165" t="s">
        <v>37</v>
      </c>
      <c r="G4" s="155" t="s">
        <v>38</v>
      </c>
      <c r="H4" s="153" t="s">
        <v>39</v>
      </c>
      <c r="I4" s="153" t="s">
        <v>40</v>
      </c>
      <c r="J4" s="155" t="s">
        <v>41</v>
      </c>
      <c r="K4" s="157" t="s">
        <v>42</v>
      </c>
      <c r="L4" s="155" t="s">
        <v>43</v>
      </c>
      <c r="M4" s="157" t="s">
        <v>44</v>
      </c>
      <c r="N4" s="157" t="s">
        <v>45</v>
      </c>
      <c r="O4" s="157" t="s">
        <v>46</v>
      </c>
      <c r="P4" s="155" t="s">
        <v>47</v>
      </c>
      <c r="Q4" s="167" t="s">
        <v>48</v>
      </c>
      <c r="R4" s="168"/>
      <c r="S4" s="168"/>
      <c r="T4" s="155" t="s">
        <v>49</v>
      </c>
    </row>
    <row r="5" spans="1:21" ht="94.5" customHeight="1" x14ac:dyDescent="0.15">
      <c r="A5" s="162"/>
      <c r="B5" s="162"/>
      <c r="C5" s="164"/>
      <c r="D5" s="162"/>
      <c r="E5" s="156"/>
      <c r="F5" s="166"/>
      <c r="G5" s="156"/>
      <c r="H5" s="154"/>
      <c r="I5" s="154"/>
      <c r="J5" s="156"/>
      <c r="K5" s="158"/>
      <c r="L5" s="156"/>
      <c r="M5" s="158"/>
      <c r="N5" s="158"/>
      <c r="O5" s="158"/>
      <c r="P5" s="156"/>
      <c r="Q5" s="31" t="s">
        <v>50</v>
      </c>
      <c r="R5" s="32" t="s">
        <v>51</v>
      </c>
      <c r="S5" s="32" t="s">
        <v>77</v>
      </c>
      <c r="T5" s="169"/>
    </row>
    <row r="6" spans="1:21" ht="54.2" customHeight="1" x14ac:dyDescent="0.15">
      <c r="A6" s="33" t="s">
        <v>78</v>
      </c>
      <c r="B6" s="34" t="s">
        <v>79</v>
      </c>
      <c r="C6" s="113" t="s">
        <v>80</v>
      </c>
      <c r="D6" s="34" t="s">
        <v>81</v>
      </c>
      <c r="E6" s="35">
        <v>15</v>
      </c>
      <c r="F6" s="36" t="s">
        <v>62</v>
      </c>
      <c r="G6" s="35" t="s">
        <v>82</v>
      </c>
      <c r="H6" s="37" t="s">
        <v>52</v>
      </c>
      <c r="I6" s="38" t="s">
        <v>53</v>
      </c>
      <c r="J6" s="35" t="s">
        <v>68</v>
      </c>
      <c r="K6" s="39" t="s">
        <v>83</v>
      </c>
      <c r="L6" s="35" t="s">
        <v>84</v>
      </c>
      <c r="M6" s="39">
        <v>5</v>
      </c>
      <c r="N6" s="39">
        <v>3</v>
      </c>
      <c r="O6" s="40" t="s">
        <v>54</v>
      </c>
      <c r="P6" s="35" t="s">
        <v>55</v>
      </c>
      <c r="Q6" s="41" t="s">
        <v>55</v>
      </c>
      <c r="R6" s="42">
        <v>2</v>
      </c>
      <c r="S6" s="43" t="s">
        <v>85</v>
      </c>
      <c r="T6" s="41"/>
    </row>
    <row r="7" spans="1:21" ht="54.2" customHeight="1" x14ac:dyDescent="0.15">
      <c r="A7" s="34"/>
      <c r="B7" s="44" t="s">
        <v>79</v>
      </c>
      <c r="C7" s="114" t="s">
        <v>86</v>
      </c>
      <c r="D7" s="44" t="s">
        <v>87</v>
      </c>
      <c r="E7" s="45">
        <v>15</v>
      </c>
      <c r="F7" s="36" t="s">
        <v>62</v>
      </c>
      <c r="G7" s="45" t="s">
        <v>88</v>
      </c>
      <c r="H7" s="46" t="s">
        <v>89</v>
      </c>
      <c r="I7" s="47" t="s">
        <v>53</v>
      </c>
      <c r="J7" s="45" t="s">
        <v>72</v>
      </c>
      <c r="K7" s="48" t="s">
        <v>90</v>
      </c>
      <c r="L7" s="45" t="s">
        <v>84</v>
      </c>
      <c r="M7" s="48">
        <v>3</v>
      </c>
      <c r="N7" s="48">
        <v>3</v>
      </c>
      <c r="O7" s="47" t="s">
        <v>54</v>
      </c>
      <c r="P7" s="45" t="s">
        <v>55</v>
      </c>
      <c r="Q7" s="49" t="s">
        <v>55</v>
      </c>
      <c r="R7" s="50">
        <v>2</v>
      </c>
      <c r="S7" s="51" t="s">
        <v>57</v>
      </c>
      <c r="T7" s="49"/>
    </row>
    <row r="8" spans="1:21" ht="66" customHeight="1" x14ac:dyDescent="0.15">
      <c r="A8" s="34"/>
      <c r="B8" s="44" t="s">
        <v>79</v>
      </c>
      <c r="C8" s="114" t="s">
        <v>91</v>
      </c>
      <c r="D8" s="44" t="s">
        <v>69</v>
      </c>
      <c r="E8" s="45">
        <v>15</v>
      </c>
      <c r="F8" s="36" t="s">
        <v>62</v>
      </c>
      <c r="G8" s="45" t="s">
        <v>92</v>
      </c>
      <c r="H8" s="46" t="s">
        <v>89</v>
      </c>
      <c r="I8" s="47" t="s">
        <v>53</v>
      </c>
      <c r="J8" s="45" t="s">
        <v>93</v>
      </c>
      <c r="K8" s="48" t="s">
        <v>70</v>
      </c>
      <c r="L8" s="45" t="s">
        <v>94</v>
      </c>
      <c r="M8" s="48">
        <v>3</v>
      </c>
      <c r="N8" s="48">
        <v>3</v>
      </c>
      <c r="O8" s="47" t="s">
        <v>54</v>
      </c>
      <c r="P8" s="45" t="s">
        <v>55</v>
      </c>
      <c r="Q8" s="49" t="s">
        <v>55</v>
      </c>
      <c r="R8" s="49">
        <v>0.5</v>
      </c>
      <c r="S8" s="51" t="s">
        <v>57</v>
      </c>
      <c r="T8" s="52" t="s">
        <v>95</v>
      </c>
      <c r="U8" s="27"/>
    </row>
    <row r="9" spans="1:21" ht="72" customHeight="1" x14ac:dyDescent="0.15">
      <c r="A9" s="34"/>
      <c r="B9" s="53" t="s">
        <v>79</v>
      </c>
      <c r="C9" s="115" t="s">
        <v>96</v>
      </c>
      <c r="D9" s="53" t="s">
        <v>71</v>
      </c>
      <c r="E9" s="54">
        <v>15</v>
      </c>
      <c r="F9" s="55" t="s">
        <v>62</v>
      </c>
      <c r="G9" s="54" t="s">
        <v>97</v>
      </c>
      <c r="H9" s="56" t="s">
        <v>89</v>
      </c>
      <c r="I9" s="57" t="s">
        <v>53</v>
      </c>
      <c r="J9" s="54" t="s">
        <v>98</v>
      </c>
      <c r="K9" s="58" t="s">
        <v>56</v>
      </c>
      <c r="L9" s="54" t="s">
        <v>84</v>
      </c>
      <c r="M9" s="58">
        <v>3</v>
      </c>
      <c r="N9" s="58">
        <v>3</v>
      </c>
      <c r="O9" s="38" t="s">
        <v>54</v>
      </c>
      <c r="P9" s="54" t="s">
        <v>55</v>
      </c>
      <c r="Q9" s="59" t="s">
        <v>55</v>
      </c>
      <c r="R9" s="59">
        <v>0.5</v>
      </c>
      <c r="S9" s="51" t="s">
        <v>57</v>
      </c>
      <c r="T9" s="60" t="s">
        <v>99</v>
      </c>
    </row>
    <row r="10" spans="1:21" ht="114" customHeight="1" x14ac:dyDescent="0.15">
      <c r="A10" s="61" t="s">
        <v>100</v>
      </c>
      <c r="B10" s="62" t="s">
        <v>101</v>
      </c>
      <c r="C10" s="116" t="s">
        <v>162</v>
      </c>
      <c r="D10" s="62" t="s">
        <v>102</v>
      </c>
      <c r="E10" s="63">
        <v>41</v>
      </c>
      <c r="F10" s="64" t="s">
        <v>62</v>
      </c>
      <c r="G10" s="65" t="s">
        <v>103</v>
      </c>
      <c r="H10" s="66" t="s">
        <v>89</v>
      </c>
      <c r="I10" s="65" t="s">
        <v>104</v>
      </c>
      <c r="J10" s="67" t="s">
        <v>73</v>
      </c>
      <c r="K10" s="65" t="s">
        <v>64</v>
      </c>
      <c r="L10" s="67" t="s">
        <v>66</v>
      </c>
      <c r="M10" s="67">
        <v>10</v>
      </c>
      <c r="N10" s="63" t="s">
        <v>60</v>
      </c>
      <c r="O10" s="68" t="s">
        <v>105</v>
      </c>
      <c r="P10" s="68" t="s">
        <v>55</v>
      </c>
      <c r="Q10" s="68" t="s">
        <v>55</v>
      </c>
      <c r="R10" s="68">
        <v>2</v>
      </c>
      <c r="S10" s="69" t="s">
        <v>57</v>
      </c>
      <c r="T10" s="61" t="s">
        <v>106</v>
      </c>
    </row>
    <row r="11" spans="1:21" ht="54.2" customHeight="1" x14ac:dyDescent="0.15">
      <c r="A11" s="61" t="s">
        <v>59</v>
      </c>
      <c r="B11" s="70" t="s">
        <v>107</v>
      </c>
      <c r="C11" s="117" t="s">
        <v>172</v>
      </c>
      <c r="D11" s="61" t="s">
        <v>108</v>
      </c>
      <c r="E11" s="71">
        <v>15</v>
      </c>
      <c r="F11" s="72" t="s">
        <v>62</v>
      </c>
      <c r="G11" s="64" t="s">
        <v>109</v>
      </c>
      <c r="H11" s="73" t="s">
        <v>52</v>
      </c>
      <c r="I11" s="65" t="s">
        <v>53</v>
      </c>
      <c r="J11" s="71" t="s">
        <v>110</v>
      </c>
      <c r="K11" s="72" t="s">
        <v>83</v>
      </c>
      <c r="L11" s="63" t="s">
        <v>111</v>
      </c>
      <c r="M11" s="71">
        <v>5</v>
      </c>
      <c r="N11" s="71" t="s">
        <v>112</v>
      </c>
      <c r="O11" s="72" t="s">
        <v>54</v>
      </c>
      <c r="P11" s="71" t="s">
        <v>112</v>
      </c>
      <c r="Q11" s="71" t="s">
        <v>112</v>
      </c>
      <c r="R11" s="71" t="s">
        <v>112</v>
      </c>
      <c r="S11" s="71" t="s">
        <v>112</v>
      </c>
      <c r="T11" s="70"/>
    </row>
    <row r="12" spans="1:21" ht="69" customHeight="1" x14ac:dyDescent="0.15">
      <c r="A12" s="33" t="s">
        <v>61</v>
      </c>
      <c r="B12" s="74" t="s">
        <v>74</v>
      </c>
      <c r="C12" s="118" t="s">
        <v>163</v>
      </c>
      <c r="D12" s="74" t="s">
        <v>113</v>
      </c>
      <c r="E12" s="75">
        <v>33</v>
      </c>
      <c r="F12" s="76" t="s">
        <v>62</v>
      </c>
      <c r="G12" s="77" t="s">
        <v>114</v>
      </c>
      <c r="H12" s="78" t="s">
        <v>115</v>
      </c>
      <c r="I12" s="78" t="s">
        <v>112</v>
      </c>
      <c r="J12" s="79" t="s">
        <v>116</v>
      </c>
      <c r="K12" s="76" t="s">
        <v>83</v>
      </c>
      <c r="L12" s="79" t="s">
        <v>117</v>
      </c>
      <c r="M12" s="75">
        <v>80</v>
      </c>
      <c r="N12" s="75" t="s">
        <v>112</v>
      </c>
      <c r="O12" s="80" t="s">
        <v>63</v>
      </c>
      <c r="P12" s="75" t="s">
        <v>112</v>
      </c>
      <c r="Q12" s="75" t="s">
        <v>112</v>
      </c>
      <c r="R12" s="75" t="s">
        <v>112</v>
      </c>
      <c r="S12" s="75" t="s">
        <v>112</v>
      </c>
      <c r="T12" s="74" t="s">
        <v>118</v>
      </c>
    </row>
    <row r="13" spans="1:21" ht="54.2" customHeight="1" x14ac:dyDescent="0.15">
      <c r="A13" s="81"/>
      <c r="B13" s="82" t="s">
        <v>65</v>
      </c>
      <c r="C13" s="119" t="s">
        <v>164</v>
      </c>
      <c r="D13" s="83" t="s">
        <v>119</v>
      </c>
      <c r="E13" s="84">
        <v>22</v>
      </c>
      <c r="F13" s="36" t="s">
        <v>62</v>
      </c>
      <c r="G13" s="85" t="s">
        <v>120</v>
      </c>
      <c r="H13" s="86" t="s">
        <v>52</v>
      </c>
      <c r="I13" s="87" t="s">
        <v>121</v>
      </c>
      <c r="J13" s="88" t="s">
        <v>110</v>
      </c>
      <c r="K13" s="47" t="s">
        <v>83</v>
      </c>
      <c r="L13" s="89" t="s">
        <v>122</v>
      </c>
      <c r="M13" s="89">
        <v>10</v>
      </c>
      <c r="N13" s="90" t="s">
        <v>112</v>
      </c>
      <c r="O13" s="91" t="s">
        <v>63</v>
      </c>
      <c r="P13" s="75" t="s">
        <v>112</v>
      </c>
      <c r="Q13" s="75" t="s">
        <v>112</v>
      </c>
      <c r="R13" s="75" t="s">
        <v>112</v>
      </c>
      <c r="S13" s="75" t="s">
        <v>112</v>
      </c>
      <c r="T13" s="44"/>
    </row>
    <row r="14" spans="1:21" ht="88.5" customHeight="1" x14ac:dyDescent="0.15">
      <c r="A14" s="81"/>
      <c r="B14" s="82" t="s">
        <v>65</v>
      </c>
      <c r="C14" s="119" t="s">
        <v>165</v>
      </c>
      <c r="D14" s="83" t="s">
        <v>123</v>
      </c>
      <c r="E14" s="84">
        <v>21</v>
      </c>
      <c r="F14" s="36" t="s">
        <v>62</v>
      </c>
      <c r="G14" s="49" t="s">
        <v>124</v>
      </c>
      <c r="H14" s="86" t="s">
        <v>125</v>
      </c>
      <c r="I14" s="86" t="s">
        <v>121</v>
      </c>
      <c r="J14" s="88" t="s">
        <v>126</v>
      </c>
      <c r="K14" s="47" t="s">
        <v>83</v>
      </c>
      <c r="L14" s="89" t="s">
        <v>127</v>
      </c>
      <c r="M14" s="89">
        <v>5</v>
      </c>
      <c r="N14" s="90">
        <v>3</v>
      </c>
      <c r="O14" s="91" t="s">
        <v>63</v>
      </c>
      <c r="P14" s="75" t="s">
        <v>112</v>
      </c>
      <c r="Q14" s="75" t="s">
        <v>112</v>
      </c>
      <c r="R14" s="75" t="s">
        <v>112</v>
      </c>
      <c r="S14" s="75" t="s">
        <v>112</v>
      </c>
      <c r="T14" s="44" t="s">
        <v>128</v>
      </c>
    </row>
    <row r="15" spans="1:21" ht="54.2" customHeight="1" x14ac:dyDescent="0.15">
      <c r="A15" s="152"/>
      <c r="B15" s="92" t="s">
        <v>65</v>
      </c>
      <c r="C15" s="120" t="s">
        <v>166</v>
      </c>
      <c r="D15" s="92" t="s">
        <v>129</v>
      </c>
      <c r="E15" s="93">
        <v>21</v>
      </c>
      <c r="F15" s="55" t="s">
        <v>62</v>
      </c>
      <c r="G15" s="59" t="s">
        <v>130</v>
      </c>
      <c r="H15" s="94" t="s">
        <v>52</v>
      </c>
      <c r="I15" s="94" t="s">
        <v>121</v>
      </c>
      <c r="J15" s="95" t="s">
        <v>131</v>
      </c>
      <c r="K15" s="57" t="s">
        <v>132</v>
      </c>
      <c r="L15" s="96" t="s">
        <v>122</v>
      </c>
      <c r="M15" s="96">
        <v>10</v>
      </c>
      <c r="N15" s="97" t="s">
        <v>112</v>
      </c>
      <c r="O15" s="98" t="s">
        <v>63</v>
      </c>
      <c r="P15" s="75" t="s">
        <v>112</v>
      </c>
      <c r="Q15" s="75" t="s">
        <v>112</v>
      </c>
      <c r="R15" s="75" t="s">
        <v>112</v>
      </c>
      <c r="S15" s="75" t="s">
        <v>112</v>
      </c>
      <c r="T15" s="53"/>
    </row>
    <row r="16" spans="1:21" ht="54.2" customHeight="1" x14ac:dyDescent="0.15">
      <c r="A16" s="152"/>
      <c r="B16" s="82" t="s">
        <v>65</v>
      </c>
      <c r="C16" s="119" t="s">
        <v>167</v>
      </c>
      <c r="D16" s="99" t="s">
        <v>133</v>
      </c>
      <c r="E16" s="84">
        <v>21</v>
      </c>
      <c r="F16" s="47" t="s">
        <v>62</v>
      </c>
      <c r="G16" s="36" t="s">
        <v>134</v>
      </c>
      <c r="H16" s="46" t="s">
        <v>52</v>
      </c>
      <c r="I16" s="86" t="s">
        <v>121</v>
      </c>
      <c r="J16" s="84" t="s">
        <v>135</v>
      </c>
      <c r="K16" s="49" t="s">
        <v>64</v>
      </c>
      <c r="L16" s="84" t="s">
        <v>66</v>
      </c>
      <c r="M16" s="84">
        <v>30</v>
      </c>
      <c r="N16" s="84" t="s">
        <v>112</v>
      </c>
      <c r="O16" s="100" t="s">
        <v>63</v>
      </c>
      <c r="P16" s="36" t="s">
        <v>55</v>
      </c>
      <c r="Q16" s="75" t="s">
        <v>112</v>
      </c>
      <c r="R16" s="75" t="s">
        <v>112</v>
      </c>
      <c r="S16" s="75" t="s">
        <v>112</v>
      </c>
      <c r="T16" s="44"/>
    </row>
    <row r="17" spans="1:108" ht="66.75" customHeight="1" x14ac:dyDescent="0.15">
      <c r="A17" s="81"/>
      <c r="B17" s="52" t="s">
        <v>65</v>
      </c>
      <c r="C17" s="121" t="s">
        <v>168</v>
      </c>
      <c r="D17" s="52" t="s">
        <v>136</v>
      </c>
      <c r="E17" s="45">
        <v>22</v>
      </c>
      <c r="F17" s="49" t="s">
        <v>62</v>
      </c>
      <c r="G17" s="49" t="s">
        <v>137</v>
      </c>
      <c r="H17" s="87" t="s">
        <v>125</v>
      </c>
      <c r="I17" s="86" t="s">
        <v>121</v>
      </c>
      <c r="J17" s="45" t="s">
        <v>138</v>
      </c>
      <c r="K17" s="49" t="s">
        <v>64</v>
      </c>
      <c r="L17" s="45" t="s">
        <v>122</v>
      </c>
      <c r="M17" s="45">
        <v>30</v>
      </c>
      <c r="N17" s="45" t="s">
        <v>112</v>
      </c>
      <c r="O17" s="47" t="s">
        <v>63</v>
      </c>
      <c r="P17" s="52" t="s">
        <v>55</v>
      </c>
      <c r="Q17" s="52" t="s">
        <v>58</v>
      </c>
      <c r="R17" s="75" t="s">
        <v>112</v>
      </c>
      <c r="S17" s="75" t="s">
        <v>112</v>
      </c>
      <c r="T17" s="52" t="s">
        <v>139</v>
      </c>
    </row>
    <row r="18" spans="1:108" ht="69" customHeight="1" x14ac:dyDescent="0.15">
      <c r="A18" s="81"/>
      <c r="B18" s="52" t="s">
        <v>65</v>
      </c>
      <c r="C18" s="121" t="s">
        <v>169</v>
      </c>
      <c r="D18" s="52" t="s">
        <v>140</v>
      </c>
      <c r="E18" s="45">
        <v>21</v>
      </c>
      <c r="F18" s="49" t="s">
        <v>62</v>
      </c>
      <c r="G18" s="49" t="s">
        <v>141</v>
      </c>
      <c r="H18" s="87" t="s">
        <v>125</v>
      </c>
      <c r="I18" s="86" t="s">
        <v>121</v>
      </c>
      <c r="J18" s="45" t="s">
        <v>138</v>
      </c>
      <c r="K18" s="49" t="s">
        <v>64</v>
      </c>
      <c r="L18" s="45" t="s">
        <v>127</v>
      </c>
      <c r="M18" s="45">
        <v>10</v>
      </c>
      <c r="N18" s="45">
        <v>3</v>
      </c>
      <c r="O18" s="47" t="s">
        <v>63</v>
      </c>
      <c r="P18" s="52" t="s">
        <v>55</v>
      </c>
      <c r="Q18" s="75" t="s">
        <v>112</v>
      </c>
      <c r="R18" s="75" t="s">
        <v>112</v>
      </c>
      <c r="S18" s="75" t="s">
        <v>112</v>
      </c>
      <c r="T18" s="52" t="s">
        <v>142</v>
      </c>
    </row>
    <row r="19" spans="1:108" ht="63.95" customHeight="1" x14ac:dyDescent="0.15">
      <c r="A19" s="81"/>
      <c r="B19" s="52" t="s">
        <v>65</v>
      </c>
      <c r="C19" s="121" t="s">
        <v>170</v>
      </c>
      <c r="D19" s="52" t="s">
        <v>143</v>
      </c>
      <c r="E19" s="45">
        <v>21</v>
      </c>
      <c r="F19" s="49" t="s">
        <v>62</v>
      </c>
      <c r="G19" s="49" t="s">
        <v>144</v>
      </c>
      <c r="H19" s="87" t="s">
        <v>52</v>
      </c>
      <c r="I19" s="86" t="s">
        <v>121</v>
      </c>
      <c r="J19" s="45" t="s">
        <v>135</v>
      </c>
      <c r="K19" s="49" t="s">
        <v>64</v>
      </c>
      <c r="L19" s="45" t="s">
        <v>127</v>
      </c>
      <c r="M19" s="45">
        <v>5</v>
      </c>
      <c r="N19" s="45" t="s">
        <v>112</v>
      </c>
      <c r="O19" s="47" t="s">
        <v>63</v>
      </c>
      <c r="P19" s="75" t="s">
        <v>112</v>
      </c>
      <c r="Q19" s="75" t="s">
        <v>112</v>
      </c>
      <c r="R19" s="75" t="s">
        <v>112</v>
      </c>
      <c r="S19" s="75" t="s">
        <v>112</v>
      </c>
      <c r="T19" s="52" t="s">
        <v>145</v>
      </c>
    </row>
    <row r="20" spans="1:108" ht="82.5" customHeight="1" x14ac:dyDescent="0.15">
      <c r="A20" s="81"/>
      <c r="B20" s="52" t="s">
        <v>74</v>
      </c>
      <c r="C20" s="121" t="s">
        <v>171</v>
      </c>
      <c r="D20" s="52" t="s">
        <v>146</v>
      </c>
      <c r="E20" s="45">
        <v>33</v>
      </c>
      <c r="F20" s="49" t="s">
        <v>62</v>
      </c>
      <c r="G20" s="49" t="s">
        <v>147</v>
      </c>
      <c r="H20" s="87" t="s">
        <v>148</v>
      </c>
      <c r="I20" s="86" t="s">
        <v>121</v>
      </c>
      <c r="J20" s="45" t="s">
        <v>138</v>
      </c>
      <c r="K20" s="49" t="s">
        <v>64</v>
      </c>
      <c r="L20" s="45" t="s">
        <v>127</v>
      </c>
      <c r="M20" s="45">
        <v>100</v>
      </c>
      <c r="N20" s="45" t="s">
        <v>112</v>
      </c>
      <c r="O20" s="47" t="s">
        <v>63</v>
      </c>
      <c r="P20" s="75" t="s">
        <v>112</v>
      </c>
      <c r="Q20" s="75" t="s">
        <v>112</v>
      </c>
      <c r="R20" s="75" t="s">
        <v>112</v>
      </c>
      <c r="S20" s="75" t="s">
        <v>112</v>
      </c>
      <c r="T20" s="52" t="s">
        <v>149</v>
      </c>
    </row>
    <row r="21" spans="1:108" ht="73.5" customHeight="1" x14ac:dyDescent="0.15">
      <c r="A21" s="101"/>
      <c r="B21" s="102" t="s">
        <v>67</v>
      </c>
      <c r="C21" s="122" t="s">
        <v>173</v>
      </c>
      <c r="D21" s="102" t="s">
        <v>150</v>
      </c>
      <c r="E21" s="103">
        <v>32</v>
      </c>
      <c r="F21" s="104" t="s">
        <v>62</v>
      </c>
      <c r="G21" s="104" t="s">
        <v>151</v>
      </c>
      <c r="H21" s="105" t="s">
        <v>125</v>
      </c>
      <c r="I21" s="106" t="s">
        <v>152</v>
      </c>
      <c r="J21" s="103" t="s">
        <v>153</v>
      </c>
      <c r="K21" s="104" t="s">
        <v>154</v>
      </c>
      <c r="L21" s="103" t="s">
        <v>66</v>
      </c>
      <c r="M21" s="103">
        <v>10</v>
      </c>
      <c r="N21" s="103" t="s">
        <v>112</v>
      </c>
      <c r="O21" s="107" t="s">
        <v>63</v>
      </c>
      <c r="P21" s="102" t="s">
        <v>55</v>
      </c>
      <c r="Q21" s="108" t="s">
        <v>112</v>
      </c>
      <c r="R21" s="108" t="s">
        <v>112</v>
      </c>
      <c r="S21" s="108" t="s">
        <v>112</v>
      </c>
      <c r="T21" s="102" t="s">
        <v>155</v>
      </c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</row>
    <row r="22" spans="1:108" ht="24.75" customHeight="1" x14ac:dyDescent="0.15">
      <c r="C22" s="28">
        <f>COUNTA(C6:C21)</f>
        <v>16</v>
      </c>
      <c r="D22" s="27" t="s">
        <v>156</v>
      </c>
    </row>
  </sheetData>
  <mergeCells count="21"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S4"/>
    <mergeCell ref="T4:T5"/>
    <mergeCell ref="M4:M5"/>
    <mergeCell ref="N4:N5"/>
    <mergeCell ref="A15:A16"/>
    <mergeCell ref="I4:I5"/>
    <mergeCell ref="J4:J5"/>
    <mergeCell ref="K4:K5"/>
    <mergeCell ref="L4:L5"/>
  </mergeCells>
  <phoneticPr fontId="1"/>
  <printOptions horizontalCentered="1"/>
  <pageMargins left="0.19685039370078741" right="0.19685039370078741" top="0.78740157480314965" bottom="0.39370078740157483" header="0.51181102362204722" footer="0.51181102362204722"/>
  <pageSetup paperSize="8" scale="81" orientation="portrait" horizontalDpi="300" verticalDpi="300" r:id="rId1"/>
  <headerFooter alignWithMargins="0">
    <oddHeader>&amp;R&amp;10公開授業&amp;11&amp;P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公開授業受講者推薦名簿（05-1）</vt:lpstr>
      <vt:lpstr>大学番号</vt:lpstr>
      <vt:lpstr>公開授業 (一次募集)</vt:lpstr>
      <vt:lpstr>'公開授業 (一次募集)'!Print_Area</vt:lpstr>
      <vt:lpstr>'公開授業受講者推薦名簿（05-1）'!Print_Area</vt:lpstr>
      <vt:lpstr>'公開授業 (一次募集)'!Print_Titles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教育ネットワーク中国</cp:lastModifiedBy>
  <cp:lastPrinted>2022-10-28T04:21:45Z</cp:lastPrinted>
  <dcterms:created xsi:type="dcterms:W3CDTF">2002-02-08T05:44:44Z</dcterms:created>
  <dcterms:modified xsi:type="dcterms:W3CDTF">2024-02-06T00:19:02Z</dcterms:modified>
</cp:coreProperties>
</file>