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F47\share\ホームページ\homepage2011\03highschool\2026\01lecture\"/>
    </mc:Choice>
  </mc:AlternateContent>
  <xr:revisionPtr revIDLastSave="0" documentId="8_{EB9922A2-6967-4F31-870E-F48683219304}" xr6:coauthVersionLast="47" xr6:coauthVersionMax="47" xr10:uidLastSave="{00000000-0000-0000-0000-000000000000}"/>
  <bookViews>
    <workbookView xWindow="9825" yWindow="495" windowWidth="21600" windowHeight="13590" xr2:uid="{00000000-000D-0000-FFFF-FFFF00000000}"/>
  </bookViews>
  <sheets>
    <sheet name="公開授業受講者推薦名簿（05-1）" sheetId="1" r:id="rId1"/>
    <sheet name="大学番号" sheetId="3" r:id="rId2"/>
    <sheet name="公開授業 (一次募集) " sheetId="5" r:id="rId3"/>
  </sheets>
  <definedNames>
    <definedName name="_xlnm._FilterDatabase" localSheetId="2" hidden="1">'公開授業 (一次募集) '!$A$4:$T$20</definedName>
    <definedName name="_xlnm.Print_Area" localSheetId="2">'公開授業 (一次募集) '!$A$1:$T$20</definedName>
    <definedName name="_xlnm.Print_Area" localSheetId="0">'公開授業受講者推薦名簿（05-1）'!$A$1:$J$33</definedName>
    <definedName name="_xlnm.Print_Titles" localSheetId="2">'公開授業 (一次募集) 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5" l="1"/>
  <c r="D25" i="1" l="1"/>
  <c r="D17" i="1"/>
  <c r="D24" i="1"/>
  <c r="D23" i="1"/>
  <c r="D15" i="1"/>
  <c r="D7" i="1"/>
  <c r="D8" i="1"/>
  <c r="D22" i="1"/>
  <c r="D14" i="1"/>
  <c r="D12" i="1"/>
  <c r="D21" i="1"/>
  <c r="D13" i="1"/>
  <c r="D16" i="1"/>
  <c r="D20" i="1"/>
  <c r="D19" i="1"/>
  <c r="D11" i="1"/>
  <c r="D10" i="1"/>
  <c r="D9" i="1"/>
  <c r="D18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A27" i="1" l="1"/>
</calcChain>
</file>

<file path=xl/sharedStrings.xml><?xml version="1.0" encoding="utf-8"?>
<sst xmlns="http://schemas.openxmlformats.org/spreadsheetml/2006/main" count="291" uniqueCount="173">
  <si>
    <t>高等学校名：</t>
    <rPh sb="0" eb="2">
      <t>コウトウ</t>
    </rPh>
    <rPh sb="2" eb="4">
      <t>ガッコウ</t>
    </rPh>
    <rPh sb="4" eb="5">
      <t>メイ</t>
    </rPh>
    <phoneticPr fontId="1"/>
  </si>
  <si>
    <t>大学等名</t>
  </si>
  <si>
    <t>性別</t>
  </si>
  <si>
    <t>学年</t>
  </si>
  <si>
    <t>備考</t>
  </si>
  <si>
    <t>No.</t>
    <phoneticPr fontId="1"/>
  </si>
  <si>
    <t>科目番号</t>
    <rPh sb="0" eb="2">
      <t>カモク</t>
    </rPh>
    <phoneticPr fontId="1"/>
  </si>
  <si>
    <t>受講希望公開授業名</t>
    <rPh sb="4" eb="6">
      <t>コウカイ</t>
    </rPh>
    <rPh sb="6" eb="8">
      <t>ジュギョウ</t>
    </rPh>
    <phoneticPr fontId="1"/>
  </si>
  <si>
    <t>【様式05-1】</t>
    <phoneticPr fontId="1"/>
  </si>
  <si>
    <t>科目等
履修生
希　望</t>
    <rPh sb="0" eb="2">
      <t>カモク</t>
    </rPh>
    <rPh sb="2" eb="3">
      <t>トウ</t>
    </rPh>
    <rPh sb="4" eb="6">
      <t>リシュウ</t>
    </rPh>
    <rPh sb="6" eb="7">
      <t>セイ</t>
    </rPh>
    <rPh sb="8" eb="9">
      <t>マレ</t>
    </rPh>
    <rPh sb="10" eb="11">
      <t>ボウ</t>
    </rPh>
    <phoneticPr fontId="1"/>
  </si>
  <si>
    <t>推薦生徒名前</t>
    <rPh sb="0" eb="6">
      <t>　フ　　　リ　　　ガ　　　ナ　</t>
    </rPh>
    <phoneticPr fontId="1"/>
  </si>
  <si>
    <t>〒</t>
    <phoneticPr fontId="1"/>
  </si>
  <si>
    <t>フリガナ</t>
    <phoneticPr fontId="1"/>
  </si>
  <si>
    <t>年　　月　　日</t>
    <phoneticPr fontId="1"/>
  </si>
  <si>
    <t>担当部署
担当者名</t>
    <rPh sb="0" eb="2">
      <t>タントウ</t>
    </rPh>
    <rPh sb="2" eb="4">
      <t>ブショ</t>
    </rPh>
    <rPh sb="5" eb="7">
      <t>タントウ</t>
    </rPh>
    <rPh sb="7" eb="8">
      <t>シャ</t>
    </rPh>
    <rPh sb="8" eb="9">
      <t>メイ</t>
    </rPh>
    <phoneticPr fontId="1"/>
  </si>
  <si>
    <t>担当者アドレス：</t>
    <rPh sb="2" eb="3">
      <t>シャ</t>
    </rPh>
    <phoneticPr fontId="1"/>
  </si>
  <si>
    <t>代表アドレス：</t>
    <rPh sb="0" eb="2">
      <t>ダイヒョウ</t>
    </rPh>
    <phoneticPr fontId="1"/>
  </si>
  <si>
    <t>電話：</t>
    <rPh sb="0" eb="2">
      <t>デンワ</t>
    </rPh>
    <phoneticPr fontId="1"/>
  </si>
  <si>
    <t>FAX：</t>
    <phoneticPr fontId="1"/>
  </si>
  <si>
    <t>連絡先</t>
    <rPh sb="0" eb="2">
      <t>レンラク</t>
    </rPh>
    <rPh sb="2" eb="3">
      <t>サキ</t>
    </rPh>
    <phoneticPr fontId="1"/>
  </si>
  <si>
    <t>住　所</t>
    <rPh sb="0" eb="1">
      <t>ジュウ</t>
    </rPh>
    <rPh sb="2" eb="3">
      <t>ショ</t>
    </rPh>
    <phoneticPr fontId="1"/>
  </si>
  <si>
    <t>01101</t>
    <phoneticPr fontId="1"/>
  </si>
  <si>
    <t>01102</t>
    <phoneticPr fontId="1"/>
  </si>
  <si>
    <t>01103</t>
    <phoneticPr fontId="1"/>
  </si>
  <si>
    <t>大学№</t>
    <rPh sb="0" eb="2">
      <t>ダイガク</t>
    </rPh>
    <phoneticPr fontId="1"/>
  </si>
  <si>
    <t>大学名</t>
    <rPh sb="0" eb="3">
      <t>ダイガクメイ</t>
    </rPh>
    <phoneticPr fontId="1"/>
  </si>
  <si>
    <t>01</t>
    <phoneticPr fontId="1"/>
  </si>
  <si>
    <t>エリザベト音楽大学</t>
    <phoneticPr fontId="1"/>
  </si>
  <si>
    <t>03</t>
    <phoneticPr fontId="1"/>
  </si>
  <si>
    <t>近畿大学工学部</t>
    <rPh sb="0" eb="7">
      <t>キンダイ</t>
    </rPh>
    <phoneticPr fontId="1"/>
  </si>
  <si>
    <t>17</t>
    <phoneticPr fontId="1"/>
  </si>
  <si>
    <t>広島国際大学</t>
    <rPh sb="0" eb="6">
      <t>コクサイダイ</t>
    </rPh>
    <phoneticPr fontId="1"/>
  </si>
  <si>
    <t>20</t>
    <phoneticPr fontId="1"/>
  </si>
  <si>
    <t>広島市立大学</t>
    <rPh sb="0" eb="6">
      <t>イチリツダイ</t>
    </rPh>
    <phoneticPr fontId="1"/>
  </si>
  <si>
    <t>21</t>
    <phoneticPr fontId="1"/>
  </si>
  <si>
    <t>広島大学</t>
    <rPh sb="0" eb="4">
      <t>ヒロダイ</t>
    </rPh>
    <phoneticPr fontId="1"/>
  </si>
  <si>
    <t>25</t>
    <phoneticPr fontId="1"/>
  </si>
  <si>
    <t>安田女子大学</t>
    <rPh sb="0" eb="6">
      <t>ヤスダ</t>
    </rPh>
    <phoneticPr fontId="1"/>
  </si>
  <si>
    <t>40</t>
    <phoneticPr fontId="1"/>
  </si>
  <si>
    <t>福山大学</t>
    <rPh sb="0" eb="2">
      <t>フクヤマ</t>
    </rPh>
    <rPh sb="2" eb="4">
      <t>ダイガク</t>
    </rPh>
    <phoneticPr fontId="1"/>
  </si>
  <si>
    <t>大学・短期
大学名</t>
    <phoneticPr fontId="1"/>
  </si>
  <si>
    <t>学部
学科</t>
    <phoneticPr fontId="1"/>
  </si>
  <si>
    <t>科目
№</t>
    <phoneticPr fontId="1"/>
  </si>
  <si>
    <t>科目名</t>
    <phoneticPr fontId="1"/>
  </si>
  <si>
    <t>学問分野</t>
  </si>
  <si>
    <t>開講学期</t>
  </si>
  <si>
    <t>担当
教員名</t>
    <phoneticPr fontId="1"/>
  </si>
  <si>
    <t>開講
方法</t>
    <rPh sb="3" eb="5">
      <t>ホウホウ</t>
    </rPh>
    <phoneticPr fontId="1"/>
  </si>
  <si>
    <t>対面
開講場所</t>
    <rPh sb="0" eb="2">
      <t>タイメン</t>
    </rPh>
    <rPh sb="3" eb="5">
      <t>カイコウ</t>
    </rPh>
    <rPh sb="5" eb="7">
      <t>バショ</t>
    </rPh>
    <phoneticPr fontId="1"/>
  </si>
  <si>
    <t>開講
期間</t>
    <phoneticPr fontId="1"/>
  </si>
  <si>
    <t>開講曜日</t>
    <phoneticPr fontId="1"/>
  </si>
  <si>
    <t>開講時間</t>
  </si>
  <si>
    <t>募集定員</t>
    <rPh sb="0" eb="2">
      <t>ボシュウ</t>
    </rPh>
    <rPh sb="2" eb="4">
      <t>テイイン</t>
    </rPh>
    <phoneticPr fontId="1"/>
  </si>
  <si>
    <t>最少開講人数</t>
    <rPh sb="0" eb="2">
      <t>サイショウ</t>
    </rPh>
    <rPh sb="2" eb="4">
      <t>カイコウ</t>
    </rPh>
    <rPh sb="4" eb="6">
      <t>ニンズウ</t>
    </rPh>
    <phoneticPr fontId="1"/>
  </si>
  <si>
    <t>受講料</t>
  </si>
  <si>
    <t>学習記録</t>
  </si>
  <si>
    <t>科目等履修生</t>
  </si>
  <si>
    <t>備考</t>
    <phoneticPr fontId="1"/>
  </si>
  <si>
    <t>受け入れ可</t>
  </si>
  <si>
    <t>単位数</t>
    <phoneticPr fontId="1"/>
  </si>
  <si>
    <t>エリザベト音楽大学</t>
  </si>
  <si>
    <t>宗教音楽研究Ⅰ</t>
    <rPh sb="0" eb="4">
      <t>シュウキョウオンガク</t>
    </rPh>
    <rPh sb="4" eb="6">
      <t>ケンキュウ</t>
    </rPh>
    <phoneticPr fontId="5"/>
  </si>
  <si>
    <t>前期</t>
    <rPh sb="0" eb="2">
      <t>ゼンキ</t>
    </rPh>
    <phoneticPr fontId="5"/>
  </si>
  <si>
    <t>対面</t>
  </si>
  <si>
    <t>本学</t>
    <rPh sb="0" eb="2">
      <t>ホンガク</t>
    </rPh>
    <phoneticPr fontId="5"/>
  </si>
  <si>
    <t>4/7～7/7</t>
  </si>
  <si>
    <t>月</t>
    <rPh sb="0" eb="1">
      <t>ゲツ</t>
    </rPh>
    <phoneticPr fontId="5"/>
  </si>
  <si>
    <t>13:50～15:45</t>
  </si>
  <si>
    <t>無料</t>
    <rPh sb="0" eb="2">
      <t>ムリョウ</t>
    </rPh>
    <phoneticPr fontId="5"/>
  </si>
  <si>
    <t>○</t>
  </si>
  <si>
    <t>2年生以上</t>
  </si>
  <si>
    <t>音楽学部
音楽文化学科</t>
    <rPh sb="2" eb="4">
      <t>ガクブ</t>
    </rPh>
    <rPh sb="5" eb="9">
      <t>オンガクブンカ</t>
    </rPh>
    <rPh sb="9" eb="11">
      <t>ガッカ</t>
    </rPh>
    <phoneticPr fontId="1"/>
  </si>
  <si>
    <t>西洋音楽研究Ⅰ</t>
    <rPh sb="0" eb="2">
      <t>セイヨウ</t>
    </rPh>
    <rPh sb="2" eb="4">
      <t>オンガク</t>
    </rPh>
    <rPh sb="4" eb="6">
      <t>ケンキュウ</t>
    </rPh>
    <phoneticPr fontId="5"/>
  </si>
  <si>
    <t>馬場 有里子</t>
  </si>
  <si>
    <t>金</t>
    <rPh sb="0" eb="1">
      <t>キン</t>
    </rPh>
    <phoneticPr fontId="5"/>
  </si>
  <si>
    <t>吹奏楽Ⅰ</t>
    <rPh sb="0" eb="3">
      <t>スイソウガク</t>
    </rPh>
    <phoneticPr fontId="5"/>
  </si>
  <si>
    <t>4/8～7/8</t>
  </si>
  <si>
    <t>火</t>
    <rPh sb="0" eb="1">
      <t>ヒ</t>
    </rPh>
    <phoneticPr fontId="5"/>
  </si>
  <si>
    <t>18:10～20:05</t>
  </si>
  <si>
    <t>オーケストラⅠ</t>
  </si>
  <si>
    <t>水</t>
  </si>
  <si>
    <t>広島国際大学</t>
    <rPh sb="0" eb="2">
      <t>ヒロシマ</t>
    </rPh>
    <rPh sb="2" eb="4">
      <t>コクサイ</t>
    </rPh>
    <rPh sb="4" eb="6">
      <t>ダイガク</t>
    </rPh>
    <phoneticPr fontId="1"/>
  </si>
  <si>
    <t>健康科学概論</t>
    <phoneticPr fontId="1"/>
  </si>
  <si>
    <t>水</t>
    <rPh sb="0" eb="1">
      <t>スイ</t>
    </rPh>
    <phoneticPr fontId="5"/>
  </si>
  <si>
    <t>16:20～17:50</t>
  </si>
  <si>
    <t>―</t>
    <phoneticPr fontId="1"/>
  </si>
  <si>
    <t>無料</t>
    <phoneticPr fontId="1"/>
  </si>
  <si>
    <t>―</t>
  </si>
  <si>
    <t>広島市立大学</t>
  </si>
  <si>
    <t>全学共通系科目</t>
    <rPh sb="0" eb="2">
      <t>ゼンガク</t>
    </rPh>
    <rPh sb="2" eb="4">
      <t>キョウツウ</t>
    </rPh>
    <rPh sb="4" eb="5">
      <t>ケイ</t>
    </rPh>
    <rPh sb="5" eb="7">
      <t>カモク</t>
    </rPh>
    <phoneticPr fontId="5"/>
  </si>
  <si>
    <t>創作と人間</t>
    <rPh sb="0" eb="2">
      <t>ソウサク</t>
    </rPh>
    <rPh sb="3" eb="5">
      <t>ニンゲン</t>
    </rPh>
    <phoneticPr fontId="5"/>
  </si>
  <si>
    <t>4/14～7/28</t>
  </si>
  <si>
    <t>－</t>
  </si>
  <si>
    <t>広島大学</t>
    <rPh sb="0" eb="2">
      <t>ヒロシマ</t>
    </rPh>
    <rPh sb="2" eb="4">
      <t>ダイガク</t>
    </rPh>
    <phoneticPr fontId="1"/>
  </si>
  <si>
    <t>法学部</t>
    <rPh sb="0" eb="3">
      <t>ホウガクブ</t>
    </rPh>
    <phoneticPr fontId="5"/>
  </si>
  <si>
    <t>4/8～7/29</t>
  </si>
  <si>
    <t>火</t>
    <rPh sb="0" eb="1">
      <t>カ</t>
    </rPh>
    <phoneticPr fontId="5"/>
  </si>
  <si>
    <t>2,000円</t>
    <rPh sb="1" eb="6">
      <t>000エン</t>
    </rPh>
    <phoneticPr fontId="5"/>
  </si>
  <si>
    <t>対面
オンライン
（同時）</t>
    <rPh sb="10" eb="12">
      <t>ドウジ</t>
    </rPh>
    <phoneticPr fontId="5"/>
  </si>
  <si>
    <t>生物生産学部</t>
    <rPh sb="0" eb="6">
      <t>セイブツセイサンガクブ</t>
    </rPh>
    <phoneticPr fontId="5"/>
  </si>
  <si>
    <t>食文化論</t>
    <rPh sb="0" eb="4">
      <t>ショクブンカロン</t>
    </rPh>
    <phoneticPr fontId="5"/>
  </si>
  <si>
    <t>上野 聡
他</t>
    <rPh sb="0" eb="2">
      <t>ウエノ</t>
    </rPh>
    <rPh sb="3" eb="4">
      <t>サトル</t>
    </rPh>
    <rPh sb="5" eb="6">
      <t>ホカ</t>
    </rPh>
    <phoneticPr fontId="5"/>
  </si>
  <si>
    <t>対面
オンライン
（録画）</t>
    <rPh sb="0" eb="2">
      <t>タイメン</t>
    </rPh>
    <rPh sb="10" eb="12">
      <t>ロクガ</t>
    </rPh>
    <phoneticPr fontId="5"/>
  </si>
  <si>
    <t>基本的に対面で実施します。ただ、教員の出張等により担当教員不都合が確定した場合には、その授業は録画（オンデマンド）により開催します。授業のガイダンス時（第1回授業の冒頭で説明予定）に授業形式を指示します。</t>
  </si>
  <si>
    <t>SDGsに向けた生物生産学入門</t>
  </si>
  <si>
    <t>オンライン
(同時)</t>
  </si>
  <si>
    <t>18：00～19：30</t>
  </si>
  <si>
    <t>理学部</t>
    <rPh sb="0" eb="3">
      <t>リガクブ</t>
    </rPh>
    <phoneticPr fontId="5"/>
  </si>
  <si>
    <t>東広島
キャンパス</t>
    <rPh sb="0" eb="3">
      <t>ヒガシヒロシマ</t>
    </rPh>
    <phoneticPr fontId="5"/>
  </si>
  <si>
    <t>水,金</t>
    <rPh sb="0" eb="1">
      <t>スイ</t>
    </rPh>
    <rPh sb="2" eb="3">
      <t>キン</t>
    </rPh>
    <phoneticPr fontId="5"/>
  </si>
  <si>
    <t>科目</t>
    <phoneticPr fontId="1"/>
  </si>
  <si>
    <t>01104</t>
    <phoneticPr fontId="1"/>
  </si>
  <si>
    <t>令和８年度　高大連携公開授業科目一覧（一次募集：前期科目）</t>
    <rPh sb="19" eb="23">
      <t>イチジボシュウ</t>
    </rPh>
    <rPh sb="24" eb="28">
      <t>ゼンキカモク</t>
    </rPh>
    <phoneticPr fontId="1"/>
  </si>
  <si>
    <t>2026.1.20現在</t>
    <rPh sb="9" eb="11">
      <t>ゲンザイ</t>
    </rPh>
    <phoneticPr fontId="1"/>
  </si>
  <si>
    <t>受入学年
令和8年度</t>
    <phoneticPr fontId="1"/>
  </si>
  <si>
    <t>音楽学部
全学科</t>
    <rPh sb="2" eb="4">
      <t>ガクブ</t>
    </rPh>
    <rPh sb="5" eb="6">
      <t>ゼン</t>
    </rPh>
    <rPh sb="6" eb="8">
      <t>ガッカ</t>
    </rPh>
    <phoneticPr fontId="1"/>
  </si>
  <si>
    <t>佐々木　悠</t>
    <phoneticPr fontId="1"/>
  </si>
  <si>
    <t>4/6～7/6</t>
  </si>
  <si>
    <t>4/10～7/10</t>
  </si>
  <si>
    <t>小林　鴻
他</t>
    <rPh sb="5" eb="6">
      <t>ホカ</t>
    </rPh>
    <phoneticPr fontId="1"/>
  </si>
  <si>
    <t>楽器奏法の基礎知識があり、管打楽器の演奏が可能な人。楽器は各自持参すること。担当教員の都合により日程の変更あり。授業外でも個人練習可能な人が望ましい。担当楽器名を受講者推薦名簿の備考欄に記入すること。</t>
    <rPh sb="75" eb="80">
      <t>タントウガッキメイ</t>
    </rPh>
    <rPh sb="81" eb="84">
      <t>ジュコウシャ</t>
    </rPh>
    <rPh sb="84" eb="88">
      <t>スイセンメイボ</t>
    </rPh>
    <rPh sb="89" eb="92">
      <t>ビコウラン</t>
    </rPh>
    <rPh sb="93" eb="95">
      <t>キニュウ</t>
    </rPh>
    <phoneticPr fontId="5"/>
  </si>
  <si>
    <t>万代　 恵子
他</t>
    <phoneticPr fontId="1"/>
  </si>
  <si>
    <t>弦楽器奏者としてオーケストラの中で演奏する技術を有する人のみ受講可。演奏会直前の臨時練習に参加すること。担当教員の都合により日程の変更（水曜日18：10～20：05）の可能性あり。担当楽器名を受講者推薦名簿の備考欄に記入すること。</t>
  </si>
  <si>
    <t>健康科学部</t>
    <phoneticPr fontId="1"/>
  </si>
  <si>
    <t>17101</t>
    <phoneticPr fontId="1"/>
  </si>
  <si>
    <t>西村 太志
他</t>
    <rPh sb="0" eb="2">
      <t>ニシムラ</t>
    </rPh>
    <rPh sb="3" eb="5">
      <t>フトシ</t>
    </rPh>
    <rPh sb="6" eb="7">
      <t>ホカ</t>
    </rPh>
    <phoneticPr fontId="5"/>
  </si>
  <si>
    <r>
      <t xml:space="preserve">対面
</t>
    </r>
    <r>
      <rPr>
        <sz val="6"/>
        <rFont val="ＭＳ ゴシック"/>
        <family val="3"/>
        <charset val="128"/>
      </rPr>
      <t>キャンパス間の
ハイブリット配信</t>
    </r>
    <rPh sb="8" eb="9">
      <t>カン</t>
    </rPh>
    <rPh sb="17" eb="19">
      <t>ハイシン</t>
    </rPh>
    <phoneticPr fontId="1"/>
  </si>
  <si>
    <t>東広島
キャンパス
または
呉
キャンパス</t>
    <rPh sb="0" eb="3">
      <t>ヒガシヒロシマ</t>
    </rPh>
    <rPh sb="14" eb="15">
      <t>クレ</t>
    </rPh>
    <phoneticPr fontId="5"/>
  </si>
  <si>
    <t>4/15～7/29</t>
    <phoneticPr fontId="1"/>
  </si>
  <si>
    <t>いずれのキャンパスで受けるかは事前に申し出、そちらのキャンパスで受講する。
資料配付等LMSを用いるため、インターネット接続可能なスマートフォンもしくはPCを持参すること。</t>
  </si>
  <si>
    <t>20101</t>
    <phoneticPr fontId="1"/>
  </si>
  <si>
    <t>釣谷 幸輝
他</t>
    <rPh sb="0" eb="1">
      <t>ツリ</t>
    </rPh>
    <rPh sb="1" eb="2">
      <t>ユキ</t>
    </rPh>
    <rPh sb="3" eb="4">
      <t>テル</t>
    </rPh>
    <rPh sb="6" eb="7">
      <t>ホカ</t>
    </rPh>
    <phoneticPr fontId="5"/>
  </si>
  <si>
    <t>4/13～7/27</t>
  </si>
  <si>
    <t>16:20～17:50</t>
    <phoneticPr fontId="5"/>
  </si>
  <si>
    <t>法学部</t>
  </si>
  <si>
    <t>21101</t>
    <phoneticPr fontId="1"/>
  </si>
  <si>
    <t>法学基礎</t>
  </si>
  <si>
    <t>法学部
教務委員</t>
  </si>
  <si>
    <t>東千田
キャンパス</t>
  </si>
  <si>
    <t>4/8～7/22</t>
  </si>
  <si>
    <t>16：20～17：50</t>
  </si>
  <si>
    <t>21102</t>
    <phoneticPr fontId="1"/>
  </si>
  <si>
    <t>国際政治学</t>
  </si>
  <si>
    <t>永山 博之</t>
    <phoneticPr fontId="1"/>
  </si>
  <si>
    <t>対面
オンライン
（同時）</t>
  </si>
  <si>
    <t>オンラインはTeamsを使用する。受講方法の希望を受講者推薦名簿の備考欄に記入してください。</t>
  </si>
  <si>
    <t>21103</t>
    <phoneticPr fontId="1"/>
  </si>
  <si>
    <t>東千田
キャンパス</t>
    <rPh sb="0" eb="3">
      <t>ヒガシセンダ</t>
    </rPh>
    <phoneticPr fontId="5"/>
  </si>
  <si>
    <t>19：40～21：10</t>
  </si>
  <si>
    <t>21104</t>
    <phoneticPr fontId="1"/>
  </si>
  <si>
    <t>大学院統合生命科学研究科・教授
他14名</t>
    <rPh sb="16" eb="17">
      <t>ホカ</t>
    </rPh>
    <rPh sb="19" eb="20">
      <t>メイ</t>
    </rPh>
    <phoneticPr fontId="5"/>
  </si>
  <si>
    <t>4/13～6/8</t>
  </si>
  <si>
    <t>12：50～14：20
14：35～16：05</t>
    <phoneticPr fontId="1"/>
  </si>
  <si>
    <t>第1回目の授業でテキストと各回の授業内容を紹介します。それに従って予習をしてください。Teamsを用いたオンライン（同時双方向型）授業にて実施します。</t>
  </si>
  <si>
    <t>21105</t>
    <phoneticPr fontId="1"/>
  </si>
  <si>
    <t>政治学原論</t>
    <rPh sb="0" eb="3">
      <t>セイジガク</t>
    </rPh>
    <rPh sb="3" eb="5">
      <t>ゲンロン</t>
    </rPh>
    <phoneticPr fontId="5"/>
  </si>
  <si>
    <t>荒木 隆人</t>
    <phoneticPr fontId="1"/>
  </si>
  <si>
    <t>4/13～8/3</t>
  </si>
  <si>
    <t>21106</t>
    <phoneticPr fontId="1"/>
  </si>
  <si>
    <t>刑法総論</t>
  </si>
  <si>
    <t>吉中 信人</t>
    <phoneticPr fontId="1"/>
  </si>
  <si>
    <t>経済学部</t>
    <rPh sb="0" eb="4">
      <t>ケイザイガクブ</t>
    </rPh>
    <phoneticPr fontId="5"/>
  </si>
  <si>
    <t>21107</t>
    <phoneticPr fontId="1"/>
  </si>
  <si>
    <t>経営学入門</t>
    <rPh sb="0" eb="5">
      <t>ケイエイガクニュウモン</t>
    </rPh>
    <phoneticPr fontId="5"/>
  </si>
  <si>
    <t>秋山　高志</t>
  </si>
  <si>
    <t>講義は広島大学東千田キャンパスにて対面で実施します。その際には、ノートPCの持参が必要です。
募集定員は特に設定しない。</t>
    <rPh sb="0" eb="2">
      <t>コウギ</t>
    </rPh>
    <rPh sb="3" eb="7">
      <t>ヒロシマダイガク</t>
    </rPh>
    <rPh sb="7" eb="10">
      <t>ヒガシセンダ</t>
    </rPh>
    <rPh sb="17" eb="19">
      <t>タイメン</t>
    </rPh>
    <rPh sb="20" eb="22">
      <t>ジッシ</t>
    </rPh>
    <rPh sb="28" eb="29">
      <t>サイ</t>
    </rPh>
    <rPh sb="38" eb="40">
      <t>ジサン</t>
    </rPh>
    <rPh sb="41" eb="43">
      <t>ヒツヨウ</t>
    </rPh>
    <rPh sb="47" eb="51">
      <t>ボシュウテイイン</t>
    </rPh>
    <rPh sb="52" eb="53">
      <t>トク</t>
    </rPh>
    <rPh sb="54" eb="56">
      <t>セッテイ</t>
    </rPh>
    <phoneticPr fontId="5"/>
  </si>
  <si>
    <t>21108</t>
    <phoneticPr fontId="1"/>
  </si>
  <si>
    <t>地球惑星科学概説A</t>
  </si>
  <si>
    <t>岡﨑 啓史
他</t>
    <rPh sb="6" eb="7">
      <t>ホカ</t>
    </rPh>
    <phoneticPr fontId="1"/>
  </si>
  <si>
    <t>6/10～7/31</t>
  </si>
  <si>
    <t>対面とTEAMSオンラインのどちらでも希望の方法で受講できます。受講方法の希望を受講者推薦名簿の備考欄に記入してください。</t>
  </si>
  <si>
    <r>
      <t>＜注意事項＞
１．学年は受講時（令和8年度）の学年を記入してください。
２．</t>
    </r>
    <r>
      <rPr>
        <u/>
        <sz val="8.5"/>
        <color rgb="FFFF0000"/>
        <rFont val="ＭＳ ゴシック"/>
        <family val="3"/>
        <charset val="128"/>
      </rPr>
      <t>推薦生徒名前(姓と名の間にスペース)はルビを付けず、フリガナ(姓と名の間にスペース)は全角カタカナで記</t>
    </r>
    <r>
      <rPr>
        <sz val="8.5"/>
        <color rgb="FFFF0000"/>
        <rFont val="ＭＳ ゴシック"/>
        <family val="3"/>
        <charset val="128"/>
      </rPr>
      <t>入</t>
    </r>
    <r>
      <rPr>
        <sz val="8.5"/>
        <rFont val="ＭＳ ゴシック"/>
        <family val="3"/>
        <charset val="128"/>
      </rPr>
      <t>してください
３. 外字がある場合は、常用漢字で記載のうえ、備考で外字を通知してください。(字により対応できない場合もあります)
４．</t>
    </r>
    <r>
      <rPr>
        <u/>
        <sz val="8.5"/>
        <color rgb="FFFF0000"/>
        <rFont val="ＭＳ ゴシック"/>
        <family val="3"/>
        <charset val="128"/>
      </rPr>
      <t>対面／オンライン（同時）の科目は対面またはオンラインの希望を備考欄に記入</t>
    </r>
    <r>
      <rPr>
        <sz val="8.5"/>
        <rFont val="ＭＳ ゴシック"/>
        <family val="3"/>
        <charset val="128"/>
      </rPr>
      <t>してください
５. この名簿は高大連携の目的以外には使用いたしません。</t>
    </r>
    <phoneticPr fontId="1"/>
  </si>
  <si>
    <t>令和８年度高大連携公開授業 受講者推薦名簿（所管の機関へ提出）</t>
    <rPh sb="0" eb="2">
      <t>レイワ</t>
    </rPh>
    <rPh sb="3" eb="5">
      <t>ネンド</t>
    </rPh>
    <rPh sb="5" eb="7">
      <t>コウダイ</t>
    </rPh>
    <rPh sb="7" eb="9">
      <t>レンケイ</t>
    </rPh>
    <rPh sb="9" eb="11">
      <t>コウカイ</t>
    </rPh>
    <rPh sb="11" eb="13">
      <t>ジュギョウ</t>
    </rPh>
    <rPh sb="14" eb="16">
      <t>ジュコウ</t>
    </rPh>
    <rPh sb="16" eb="17">
      <t>シャ</t>
    </rPh>
    <rPh sb="17" eb="19">
      <t>スイセン</t>
    </rPh>
    <rPh sb="19" eb="21">
      <t>メイボ</t>
    </rPh>
    <rPh sb="22" eb="24">
      <t>ショカン</t>
    </rPh>
    <rPh sb="25" eb="27">
      <t>キカン</t>
    </rPh>
    <rPh sb="28" eb="30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</si>
</sst>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6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ゴシック"/>
      <family val="3"/>
      <charset val="128"/>
    </font>
    <font>
      <u/>
      <sz val="8.5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6.5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shrinkToFi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16" fillId="0" borderId="0" xfId="3" applyFont="1" applyAlignment="1">
      <alignment horizontal="center" vertical="center"/>
    </xf>
    <xf numFmtId="49" fontId="15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8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49" fontId="10" fillId="0" borderId="0" xfId="3" applyNumberFormat="1" applyFont="1" applyAlignment="1">
      <alignment horizontal="center" vertical="center" shrinkToFit="1"/>
    </xf>
    <xf numFmtId="0" fontId="10" fillId="0" borderId="0" xfId="3" applyFont="1" applyAlignment="1">
      <alignment vertical="center" wrapText="1"/>
    </xf>
    <xf numFmtId="0" fontId="10" fillId="0" borderId="0" xfId="3" applyFont="1" applyAlignment="1">
      <alignment horizontal="center" vertical="center" shrinkToFit="1"/>
    </xf>
    <xf numFmtId="0" fontId="18" fillId="0" borderId="0" xfId="3" applyFont="1" applyAlignment="1">
      <alignment horizontal="center" vertical="center" shrinkToFit="1"/>
    </xf>
    <xf numFmtId="0" fontId="19" fillId="0" borderId="0" xfId="3" applyFont="1" applyAlignment="1">
      <alignment horizontal="center" vertical="center"/>
    </xf>
    <xf numFmtId="0" fontId="19" fillId="0" borderId="1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textRotation="255" wrapText="1"/>
    </xf>
    <xf numFmtId="0" fontId="10" fillId="2" borderId="13" xfId="3" applyFont="1" applyFill="1" applyBorder="1" applyAlignment="1">
      <alignment horizontal="left" vertical="center" wrapText="1"/>
    </xf>
    <xf numFmtId="0" fontId="10" fillId="0" borderId="13" xfId="3" applyFont="1" applyBorder="1" applyAlignment="1">
      <alignment vertical="center" wrapText="1"/>
    </xf>
    <xf numFmtId="49" fontId="17" fillId="0" borderId="13" xfId="3" applyNumberFormat="1" applyFont="1" applyBorder="1" applyAlignment="1">
      <alignment horizontal="center" vertical="center" shrinkToFit="1"/>
    </xf>
    <xf numFmtId="0" fontId="17" fillId="0" borderId="13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 shrinkToFit="1"/>
    </xf>
    <xf numFmtId="0" fontId="17" fillId="0" borderId="13" xfId="3" applyFont="1" applyBorder="1" applyAlignment="1">
      <alignment horizontal="center" vertical="center" textRotation="255" wrapText="1"/>
    </xf>
    <xf numFmtId="0" fontId="10" fillId="0" borderId="11" xfId="3" applyFont="1" applyBorder="1" applyAlignment="1">
      <alignment horizontal="center" vertical="center" shrinkToFit="1"/>
    </xf>
    <xf numFmtId="0" fontId="10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textRotation="255" wrapText="1"/>
    </xf>
    <xf numFmtId="0" fontId="21" fillId="0" borderId="15" xfId="3" applyFont="1" applyBorder="1" applyAlignment="1">
      <alignment horizontal="center" vertical="center" wrapText="1"/>
    </xf>
    <xf numFmtId="0" fontId="10" fillId="0" borderId="14" xfId="3" applyFont="1" applyBorder="1" applyAlignment="1">
      <alignment vertical="center" wrapText="1"/>
    </xf>
    <xf numFmtId="49" fontId="17" fillId="0" borderId="14" xfId="3" applyNumberFormat="1" applyFont="1" applyBorder="1" applyAlignment="1">
      <alignment horizontal="center" vertical="center" shrinkToFit="1"/>
    </xf>
    <xf numFmtId="0" fontId="17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shrinkToFit="1"/>
    </xf>
    <xf numFmtId="0" fontId="17" fillId="0" borderId="14" xfId="3" applyFont="1" applyBorder="1" applyAlignment="1">
      <alignment horizontal="center" vertical="center" textRotation="255" wrapText="1"/>
    </xf>
    <xf numFmtId="0" fontId="10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center" vertical="center" textRotation="255" wrapText="1"/>
    </xf>
    <xf numFmtId="0" fontId="21" fillId="0" borderId="14" xfId="3" applyFont="1" applyBorder="1" applyAlignment="1">
      <alignment horizontal="center" vertical="center" wrapText="1"/>
    </xf>
    <xf numFmtId="0" fontId="10" fillId="0" borderId="14" xfId="3" applyFont="1" applyBorder="1" applyAlignment="1">
      <alignment horizontal="left" vertical="center" wrapText="1"/>
    </xf>
    <xf numFmtId="0" fontId="10" fillId="0" borderId="16" xfId="3" applyFont="1" applyBorder="1" applyAlignment="1">
      <alignment vertical="center" wrapText="1"/>
    </xf>
    <xf numFmtId="49" fontId="17" fillId="0" borderId="16" xfId="3" applyNumberFormat="1" applyFont="1" applyBorder="1" applyAlignment="1">
      <alignment horizontal="center" vertical="center" shrinkToFit="1"/>
    </xf>
    <xf numFmtId="0" fontId="17" fillId="0" borderId="16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shrinkToFit="1"/>
    </xf>
    <xf numFmtId="0" fontId="17" fillId="0" borderId="16" xfId="3" applyFont="1" applyBorder="1" applyAlignment="1">
      <alignment horizontal="center" vertical="center" textRotation="255" wrapText="1"/>
    </xf>
    <xf numFmtId="0" fontId="10" fillId="0" borderId="16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left" vertical="center" wrapText="1"/>
    </xf>
    <xf numFmtId="0" fontId="10" fillId="2" borderId="2" xfId="3" applyFont="1" applyFill="1" applyBorder="1" applyAlignment="1">
      <alignment vertical="center" wrapText="1"/>
    </xf>
    <xf numFmtId="0" fontId="10" fillId="2" borderId="2" xfId="3" applyFont="1" applyFill="1" applyBorder="1" applyAlignment="1">
      <alignment vertical="center" wrapText="1" shrinkToFit="1"/>
    </xf>
    <xf numFmtId="49" fontId="17" fillId="2" borderId="2" xfId="3" applyNumberFormat="1" applyFont="1" applyFill="1" applyBorder="1" applyAlignment="1">
      <alignment horizontal="center" vertical="center" shrinkToFit="1"/>
    </xf>
    <xf numFmtId="0" fontId="17" fillId="2" borderId="2" xfId="3" applyFont="1" applyFill="1" applyBorder="1" applyAlignment="1">
      <alignment horizontal="center" vertical="center" shrinkToFit="1"/>
    </xf>
    <xf numFmtId="0" fontId="10" fillId="0" borderId="2" xfId="3" applyFont="1" applyBorder="1" applyAlignment="1">
      <alignment horizontal="center" vertical="center" wrapText="1"/>
    </xf>
    <xf numFmtId="0" fontId="10" fillId="2" borderId="2" xfId="3" applyFont="1" applyFill="1" applyBorder="1" applyAlignment="1">
      <alignment horizontal="center" vertical="center" wrapText="1" shrinkToFit="1"/>
    </xf>
    <xf numFmtId="0" fontId="18" fillId="2" borderId="2" xfId="3" applyFont="1" applyFill="1" applyBorder="1" applyAlignment="1">
      <alignment horizontal="center" vertical="center" wrapText="1" shrinkToFit="1"/>
    </xf>
    <xf numFmtId="0" fontId="17" fillId="2" borderId="2" xfId="3" applyFont="1" applyFill="1" applyBorder="1" applyAlignment="1">
      <alignment horizontal="center" vertical="center" wrapText="1" shrinkToFit="1"/>
    </xf>
    <xf numFmtId="0" fontId="10" fillId="2" borderId="2" xfId="3" applyFont="1" applyFill="1" applyBorder="1" applyAlignment="1">
      <alignment horizontal="center" vertical="center" shrinkToFit="1"/>
    </xf>
    <xf numFmtId="0" fontId="17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3" applyFont="1" applyBorder="1" applyAlignment="1">
      <alignment vertical="center" shrinkToFit="1"/>
    </xf>
    <xf numFmtId="49" fontId="17" fillId="0" borderId="2" xfId="3" applyNumberFormat="1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 wrapText="1" shrinkToFit="1"/>
    </xf>
    <xf numFmtId="0" fontId="17" fillId="0" borderId="2" xfId="3" applyFont="1" applyBorder="1" applyAlignment="1">
      <alignment horizontal="center" vertical="center" shrinkToFit="1"/>
    </xf>
    <xf numFmtId="0" fontId="1" fillId="0" borderId="2" xfId="3" applyFont="1" applyBorder="1" applyAlignment="1">
      <alignment horizontal="center" vertical="center"/>
    </xf>
    <xf numFmtId="0" fontId="10" fillId="0" borderId="11" xfId="3" applyFont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49" fontId="17" fillId="0" borderId="15" xfId="3" applyNumberFormat="1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 wrapText="1" shrinkToFit="1"/>
    </xf>
    <xf numFmtId="0" fontId="10" fillId="2" borderId="15" xfId="3" applyFont="1" applyFill="1" applyBorder="1" applyAlignment="1">
      <alignment horizontal="center" vertical="center" wrapText="1" shrinkToFit="1"/>
    </xf>
    <xf numFmtId="0" fontId="18" fillId="0" borderId="15" xfId="3" applyFont="1" applyBorder="1" applyAlignment="1">
      <alignment horizontal="center" vertical="center" wrapText="1" shrinkToFit="1"/>
    </xf>
    <xf numFmtId="0" fontId="17" fillId="0" borderId="15" xfId="3" applyFont="1" applyBorder="1" applyAlignment="1">
      <alignment horizontal="center" vertical="center" wrapText="1"/>
    </xf>
    <xf numFmtId="3" fontId="10" fillId="0" borderId="15" xfId="3" applyNumberFormat="1" applyFont="1" applyBorder="1" applyAlignment="1">
      <alignment horizontal="center" vertical="center" shrinkToFit="1"/>
    </xf>
    <xf numFmtId="0" fontId="10" fillId="2" borderId="0" xfId="3" applyFont="1" applyFill="1">
      <alignment vertical="center"/>
    </xf>
    <xf numFmtId="0" fontId="10" fillId="0" borderId="13" xfId="3" applyFont="1" applyBorder="1">
      <alignment vertical="center"/>
    </xf>
    <xf numFmtId="0" fontId="10" fillId="0" borderId="14" xfId="3" applyFont="1" applyBorder="1">
      <alignment vertical="center"/>
    </xf>
    <xf numFmtId="49" fontId="17" fillId="0" borderId="14" xfId="3" applyNumberFormat="1" applyFont="1" applyBorder="1" applyAlignment="1">
      <alignment horizontal="center" vertical="center"/>
    </xf>
    <xf numFmtId="0" fontId="17" fillId="0" borderId="14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 wrapText="1" shrinkToFit="1"/>
    </xf>
    <xf numFmtId="0" fontId="18" fillId="0" borderId="14" xfId="3" applyFont="1" applyBorder="1" applyAlignment="1">
      <alignment horizontal="center" vertical="center" wrapText="1"/>
    </xf>
    <xf numFmtId="0" fontId="17" fillId="0" borderId="14" xfId="3" applyFont="1" applyBorder="1" applyAlignment="1">
      <alignment horizontal="center" vertical="center" wrapText="1" shrinkToFit="1"/>
    </xf>
    <xf numFmtId="0" fontId="17" fillId="0" borderId="14" xfId="3" applyFont="1" applyBorder="1" applyAlignment="1">
      <alignment horizontal="center" vertical="center" shrinkToFit="1"/>
    </xf>
    <xf numFmtId="0" fontId="17" fillId="0" borderId="14" xfId="3" quotePrefix="1" applyFont="1" applyBorder="1" applyAlignment="1">
      <alignment horizontal="center" vertical="center"/>
    </xf>
    <xf numFmtId="3" fontId="10" fillId="0" borderId="14" xfId="3" applyNumberFormat="1" applyFont="1" applyBorder="1" applyAlignment="1">
      <alignment horizontal="center" vertical="center" shrinkToFit="1"/>
    </xf>
    <xf numFmtId="0" fontId="17" fillId="2" borderId="14" xfId="3" applyFont="1" applyFill="1" applyBorder="1" applyAlignment="1">
      <alignment horizontal="center" vertical="center" shrinkToFit="1"/>
    </xf>
    <xf numFmtId="0" fontId="10" fillId="0" borderId="13" xfId="3" applyFont="1" applyBorder="1" applyAlignment="1">
      <alignment horizontal="left" vertical="center" wrapText="1"/>
    </xf>
    <xf numFmtId="0" fontId="18" fillId="0" borderId="14" xfId="3" applyFont="1" applyBorder="1" applyAlignment="1">
      <alignment horizontal="center" vertical="center" wrapText="1" shrinkToFit="1"/>
    </xf>
    <xf numFmtId="0" fontId="10" fillId="0" borderId="16" xfId="3" applyFont="1" applyBorder="1">
      <alignment vertical="center"/>
    </xf>
    <xf numFmtId="49" fontId="17" fillId="0" borderId="16" xfId="3" applyNumberFormat="1" applyFont="1" applyBorder="1" applyAlignment="1">
      <alignment horizontal="center" vertical="center"/>
    </xf>
    <xf numFmtId="0" fontId="17" fillId="0" borderId="16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wrapText="1" shrinkToFit="1"/>
    </xf>
    <xf numFmtId="0" fontId="18" fillId="0" borderId="16" xfId="3" applyFont="1" applyBorder="1" applyAlignment="1">
      <alignment horizontal="center" vertical="center" wrapText="1" shrinkToFit="1"/>
    </xf>
    <xf numFmtId="0" fontId="17" fillId="0" borderId="16" xfId="3" applyFont="1" applyBorder="1" applyAlignment="1">
      <alignment horizontal="center" vertical="center" wrapText="1" shrinkToFit="1"/>
    </xf>
    <xf numFmtId="0" fontId="17" fillId="0" borderId="16" xfId="3" applyFont="1" applyBorder="1" applyAlignment="1">
      <alignment horizontal="center" vertical="center" shrinkToFit="1"/>
    </xf>
    <xf numFmtId="0" fontId="17" fillId="0" borderId="16" xfId="3" quotePrefix="1" applyFont="1" applyBorder="1" applyAlignment="1">
      <alignment horizontal="center" vertical="center"/>
    </xf>
    <xf numFmtId="3" fontId="10" fillId="0" borderId="16" xfId="3" applyNumberFormat="1" applyFont="1" applyBorder="1" applyAlignment="1">
      <alignment horizontal="center" vertical="center" shrinkToFit="1"/>
    </xf>
    <xf numFmtId="0" fontId="17" fillId="0" borderId="18" xfId="3" applyFont="1" applyBorder="1" applyAlignment="1">
      <alignment horizontal="center" vertical="center"/>
    </xf>
    <xf numFmtId="0" fontId="10" fillId="0" borderId="14" xfId="3" applyFont="1" applyBorder="1" applyAlignment="1">
      <alignment horizontal="left" vertical="center"/>
    </xf>
    <xf numFmtId="0" fontId="22" fillId="0" borderId="16" xfId="3" applyFont="1" applyBorder="1" applyAlignment="1">
      <alignment horizontal="center" vertical="center"/>
    </xf>
    <xf numFmtId="49" fontId="17" fillId="0" borderId="14" xfId="3" applyNumberFormat="1" applyFont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shrinkToFit="1"/>
    </xf>
    <xf numFmtId="0" fontId="10" fillId="0" borderId="12" xfId="3" applyFont="1" applyBorder="1">
      <alignment vertical="center"/>
    </xf>
    <xf numFmtId="0" fontId="10" fillId="0" borderId="17" xfId="3" applyFont="1" applyBorder="1" applyAlignment="1">
      <alignment horizontal="left" vertical="center" wrapText="1"/>
    </xf>
    <xf numFmtId="49" fontId="17" fillId="0" borderId="17" xfId="3" applyNumberFormat="1" applyFont="1" applyBorder="1" applyAlignment="1">
      <alignment horizontal="center" vertical="center" wrapText="1"/>
    </xf>
    <xf numFmtId="0" fontId="17" fillId="0" borderId="17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8" fillId="0" borderId="17" xfId="3" applyFont="1" applyBorder="1" applyAlignment="1">
      <alignment horizontal="center" vertical="center" wrapText="1" shrinkToFit="1"/>
    </xf>
    <xf numFmtId="0" fontId="10" fillId="2" borderId="17" xfId="3" applyFont="1" applyFill="1" applyBorder="1" applyAlignment="1">
      <alignment horizontal="center" vertical="center" shrinkToFit="1"/>
    </xf>
    <xf numFmtId="0" fontId="17" fillId="0" borderId="12" xfId="3" applyFont="1" applyBorder="1" applyAlignment="1">
      <alignment horizontal="center" vertical="center"/>
    </xf>
    <xf numFmtId="0" fontId="17" fillId="2" borderId="17" xfId="3" applyFont="1" applyFill="1" applyBorder="1" applyAlignment="1">
      <alignment horizontal="center" vertical="center" shrinkToFit="1"/>
    </xf>
    <xf numFmtId="0" fontId="10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8" fillId="0" borderId="0" xfId="3" applyFont="1" applyAlignment="1">
      <alignment vertical="center" wrapText="1"/>
    </xf>
    <xf numFmtId="0" fontId="6" fillId="0" borderId="2" xfId="0" applyFont="1" applyBorder="1" applyAlignment="1">
      <alignment vertical="center" shrinkToFi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3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10" fillId="0" borderId="13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 wrapText="1" shrinkToFit="1"/>
    </xf>
    <xf numFmtId="0" fontId="17" fillId="0" borderId="12" xfId="3" applyFont="1" applyBorder="1" applyAlignment="1">
      <alignment horizontal="center" vertical="center" shrinkToFit="1"/>
    </xf>
    <xf numFmtId="0" fontId="19" fillId="0" borderId="11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 textRotation="255" wrapText="1"/>
    </xf>
    <xf numFmtId="0" fontId="17" fillId="0" borderId="12" xfId="3" applyFont="1" applyBorder="1" applyAlignment="1">
      <alignment horizontal="center" vertical="center" textRotation="255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0" fillId="0" borderId="6" xfId="3" applyFont="1" applyBorder="1" applyAlignment="1">
      <alignment horizontal="right" vertical="center"/>
    </xf>
    <xf numFmtId="0" fontId="17" fillId="0" borderId="12" xfId="3" applyFont="1" applyBorder="1" applyAlignment="1">
      <alignment vertical="center" wrapText="1"/>
    </xf>
    <xf numFmtId="49" fontId="19" fillId="0" borderId="11" xfId="3" applyNumberFormat="1" applyFont="1" applyBorder="1" applyAlignment="1">
      <alignment horizontal="center" vertical="center" wrapText="1" shrinkToFit="1"/>
    </xf>
    <xf numFmtId="49" fontId="19" fillId="0" borderId="12" xfId="3" applyNumberFormat="1" applyFont="1" applyBorder="1" applyAlignment="1">
      <alignment horizontal="center" vertical="center" shrinkToFit="1"/>
    </xf>
    <xf numFmtId="0" fontId="19" fillId="0" borderId="11" xfId="3" applyFont="1" applyBorder="1" applyAlignment="1">
      <alignment horizontal="center" vertical="center" textRotation="255" shrinkToFit="1"/>
    </xf>
    <xf numFmtId="0" fontId="19" fillId="0" borderId="12" xfId="3" applyFont="1" applyBorder="1" applyAlignment="1">
      <alignment horizontal="center" vertical="center" textRotation="255" shrinkToFit="1"/>
    </xf>
    <xf numFmtId="0" fontId="9" fillId="0" borderId="2" xfId="3" applyFont="1" applyBorder="1" applyAlignment="1">
      <alignment horizontal="center" vertical="center" wrapText="1"/>
    </xf>
    <xf numFmtId="0" fontId="20" fillId="0" borderId="2" xfId="3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</cellXfs>
  <cellStyles count="4">
    <cellStyle name="標準" xfId="0" builtinId="0"/>
    <cellStyle name="標準 2" xfId="1" xr:uid="{B6D2CB3E-8FD3-4E1A-8C3C-E8F6400E356E}"/>
    <cellStyle name="標準 3" xfId="2" xr:uid="{9E1341FA-3E5E-494F-89A5-E0A4F9DEC2C0}"/>
    <cellStyle name="標準 4" xfId="3" xr:uid="{10C46281-E96A-4CFC-8EBB-7261915BF5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zoomScaleNormal="100" workbookViewId="0">
      <selection activeCell="B7" sqref="B7"/>
    </sheetView>
  </sheetViews>
  <sheetFormatPr defaultRowHeight="24" customHeight="1" x14ac:dyDescent="0.15"/>
  <cols>
    <col min="1" max="1" width="3.625" style="1" customWidth="1"/>
    <col min="2" max="2" width="7.625" style="1" customWidth="1"/>
    <col min="3" max="3" width="12.625" style="1" customWidth="1"/>
    <col min="4" max="4" width="22.625" style="1" customWidth="1"/>
    <col min="5" max="5" width="12.625" style="1" customWidth="1"/>
    <col min="6" max="6" width="12.25" style="1" customWidth="1"/>
    <col min="7" max="8" width="4.125" style="1" customWidth="1"/>
    <col min="9" max="9" width="10.25" style="1" customWidth="1"/>
    <col min="10" max="10" width="5.625" style="1" customWidth="1"/>
    <col min="11" max="16384" width="9" style="1"/>
  </cols>
  <sheetData>
    <row r="1" spans="1:15" ht="24" customHeight="1" x14ac:dyDescent="0.15">
      <c r="J1" s="5" t="s">
        <v>8</v>
      </c>
    </row>
    <row r="2" spans="1:15" ht="24" customHeight="1" x14ac:dyDescent="0.15">
      <c r="A2" s="132" t="s">
        <v>172</v>
      </c>
      <c r="B2" s="132"/>
      <c r="C2" s="132"/>
      <c r="D2" s="132"/>
      <c r="E2" s="132"/>
      <c r="F2" s="132"/>
      <c r="G2" s="132"/>
      <c r="H2" s="132"/>
      <c r="I2" s="132"/>
      <c r="J2" s="132"/>
    </row>
    <row r="3" spans="1:15" ht="24" customHeight="1" x14ac:dyDescent="0.15">
      <c r="F3" s="134" t="s">
        <v>13</v>
      </c>
      <c r="G3" s="134"/>
      <c r="H3" s="134"/>
      <c r="I3" s="134"/>
    </row>
    <row r="4" spans="1:15" ht="24" customHeight="1" x14ac:dyDescent="0.15">
      <c r="A4" s="133" t="s">
        <v>0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5" ht="13.5" customHeight="1" x14ac:dyDescent="0.15"/>
    <row r="6" spans="1:15" ht="30" customHeight="1" x14ac:dyDescent="0.15">
      <c r="A6" s="6" t="s">
        <v>5</v>
      </c>
      <c r="B6" s="11" t="s">
        <v>6</v>
      </c>
      <c r="C6" s="11" t="s">
        <v>1</v>
      </c>
      <c r="D6" s="11" t="s">
        <v>7</v>
      </c>
      <c r="E6" s="11" t="s">
        <v>10</v>
      </c>
      <c r="F6" s="11" t="s">
        <v>12</v>
      </c>
      <c r="G6" s="6" t="s">
        <v>2</v>
      </c>
      <c r="H6" s="6" t="s">
        <v>3</v>
      </c>
      <c r="I6" s="6" t="s">
        <v>4</v>
      </c>
      <c r="J6" s="10" t="s">
        <v>9</v>
      </c>
    </row>
    <row r="7" spans="1:15" ht="24" customHeight="1" x14ac:dyDescent="0.15">
      <c r="A7" s="7">
        <v>1</v>
      </c>
      <c r="B7" s="8"/>
      <c r="C7" s="9" t="e">
        <f>LOOKUP(B7,大学番号!$A$2:$A$8,大学番号!$B$2:$B$8)</f>
        <v>#N/A</v>
      </c>
      <c r="D7" s="130" t="e">
        <f>VLOOKUP(B7,'公開授業 (一次募集) '!C6:D21,2,FALSE)</f>
        <v>#N/A</v>
      </c>
      <c r="E7" s="9"/>
      <c r="F7" s="9"/>
      <c r="G7" s="7"/>
      <c r="H7" s="7"/>
      <c r="I7" s="9"/>
      <c r="J7" s="9"/>
      <c r="O7" s="1" ph="1"/>
    </row>
    <row r="8" spans="1:15" ht="24" customHeight="1" x14ac:dyDescent="0.15">
      <c r="A8" s="7">
        <v>2</v>
      </c>
      <c r="B8" s="8"/>
      <c r="C8" s="9" t="e">
        <f>LOOKUP(B8,大学番号!$A$2:$A$8,大学番号!$B$2:$B$8)</f>
        <v>#N/A</v>
      </c>
      <c r="D8" s="130" t="e">
        <f>VLOOKUP(B8,'公開授業 (一次募集) '!C6:D21,2,FALSE)</f>
        <v>#N/A</v>
      </c>
      <c r="E8" s="9"/>
      <c r="F8" s="9"/>
      <c r="G8" s="7"/>
      <c r="H8" s="7"/>
      <c r="I8" s="9"/>
      <c r="J8" s="9"/>
      <c r="O8" s="1" ph="1"/>
    </row>
    <row r="9" spans="1:15" ht="24" customHeight="1" x14ac:dyDescent="0.15">
      <c r="A9" s="7">
        <v>3</v>
      </c>
      <c r="B9" s="8"/>
      <c r="C9" s="9" t="e">
        <f>LOOKUP(B9,大学番号!$A$2:$A$8,大学番号!$B$2:$B$8)</f>
        <v>#N/A</v>
      </c>
      <c r="D9" s="130" t="e">
        <f>VLOOKUP(B9,'公開授業 (一次募集) '!C6:D21,2,FALSE)</f>
        <v>#N/A</v>
      </c>
      <c r="E9" s="9"/>
      <c r="F9" s="9"/>
      <c r="G9" s="7"/>
      <c r="H9" s="7"/>
      <c r="I9" s="9"/>
      <c r="J9" s="9"/>
      <c r="O9" s="1" ph="1"/>
    </row>
    <row r="10" spans="1:15" ht="24" customHeight="1" x14ac:dyDescent="0.15">
      <c r="A10" s="7">
        <v>4</v>
      </c>
      <c r="B10" s="8"/>
      <c r="C10" s="9" t="e">
        <f>LOOKUP(B10,大学番号!$A$2:$A$8,大学番号!$B$2:$B$8)</f>
        <v>#N/A</v>
      </c>
      <c r="D10" s="130" t="e">
        <f>VLOOKUP(B10,'公開授業 (一次募集) '!C6:D21,2,FALSE)</f>
        <v>#N/A</v>
      </c>
      <c r="E10" s="9"/>
      <c r="F10" s="9"/>
      <c r="G10" s="7"/>
      <c r="H10" s="7"/>
      <c r="I10" s="9"/>
      <c r="J10" s="9"/>
      <c r="O10" s="1" ph="1"/>
    </row>
    <row r="11" spans="1:15" ht="24" customHeight="1" x14ac:dyDescent="0.15">
      <c r="A11" s="7">
        <v>5</v>
      </c>
      <c r="B11" s="8"/>
      <c r="C11" s="9" t="e">
        <f>LOOKUP(B11,大学番号!$A$2:$A$8,大学番号!$B$2:$B$8)</f>
        <v>#N/A</v>
      </c>
      <c r="D11" s="130" t="e">
        <f>VLOOKUP(B11,'公開授業 (一次募集) '!C6:D21,2,FALSE)</f>
        <v>#N/A</v>
      </c>
      <c r="E11" s="9"/>
      <c r="F11" s="9"/>
      <c r="G11" s="7"/>
      <c r="H11" s="7"/>
      <c r="I11" s="9"/>
      <c r="J11" s="9"/>
      <c r="O11" s="1" ph="1"/>
    </row>
    <row r="12" spans="1:15" ht="24" customHeight="1" x14ac:dyDescent="0.15">
      <c r="A12" s="7">
        <v>6</v>
      </c>
      <c r="B12" s="8"/>
      <c r="C12" s="9" t="e">
        <f>LOOKUP(B12,大学番号!$A$2:$A$8,大学番号!$B$2:$B$8)</f>
        <v>#N/A</v>
      </c>
      <c r="D12" s="130" t="e">
        <f>VLOOKUP(B12,'公開授業 (一次募集) '!C6:D21,2,FALSE)</f>
        <v>#N/A</v>
      </c>
      <c r="E12" s="9"/>
      <c r="F12" s="9"/>
      <c r="G12" s="7"/>
      <c r="H12" s="7"/>
      <c r="I12" s="9"/>
      <c r="J12" s="9"/>
      <c r="O12" s="1" ph="1"/>
    </row>
    <row r="13" spans="1:15" ht="24" customHeight="1" x14ac:dyDescent="0.15">
      <c r="A13" s="7">
        <v>7</v>
      </c>
      <c r="B13" s="8"/>
      <c r="C13" s="9" t="e">
        <f>LOOKUP(B13,大学番号!$A$2:$A$8,大学番号!$B$2:$B$8)</f>
        <v>#N/A</v>
      </c>
      <c r="D13" s="130" t="e">
        <f>VLOOKUP(B13,'公開授業 (一次募集) '!C6:D21,2,FALSE)</f>
        <v>#N/A</v>
      </c>
      <c r="E13" s="9"/>
      <c r="F13" s="9"/>
      <c r="G13" s="7"/>
      <c r="H13" s="7"/>
      <c r="I13" s="9"/>
      <c r="J13" s="9"/>
      <c r="O13" s="1" ph="1"/>
    </row>
    <row r="14" spans="1:15" ht="24" customHeight="1" x14ac:dyDescent="0.15">
      <c r="A14" s="7">
        <v>8</v>
      </c>
      <c r="B14" s="8"/>
      <c r="C14" s="9" t="e">
        <f>LOOKUP(B14,大学番号!$A$2:$A$8,大学番号!$B$2:$B$8)</f>
        <v>#N/A</v>
      </c>
      <c r="D14" s="130" t="e">
        <f>VLOOKUP(B14,'公開授業 (一次募集) '!C6:D21,2,FALSE)</f>
        <v>#N/A</v>
      </c>
      <c r="E14" s="9"/>
      <c r="F14" s="9"/>
      <c r="G14" s="7"/>
      <c r="H14" s="7"/>
      <c r="I14" s="9"/>
      <c r="J14" s="9"/>
      <c r="O14" s="1" ph="1"/>
    </row>
    <row r="15" spans="1:15" ht="24" customHeight="1" x14ac:dyDescent="0.15">
      <c r="A15" s="7">
        <v>9</v>
      </c>
      <c r="B15" s="8"/>
      <c r="C15" s="9" t="e">
        <f>LOOKUP(B15,大学番号!$A$2:$A$8,大学番号!$B$2:$B$8)</f>
        <v>#N/A</v>
      </c>
      <c r="D15" s="130" t="e">
        <f>VLOOKUP(B15,'公開授業 (一次募集) '!C6:D21,2,FALSE)</f>
        <v>#N/A</v>
      </c>
      <c r="E15" s="9"/>
      <c r="F15" s="9"/>
      <c r="G15" s="7"/>
      <c r="H15" s="7"/>
      <c r="I15" s="9"/>
      <c r="J15" s="9"/>
      <c r="O15" s="1" ph="1"/>
    </row>
    <row r="16" spans="1:15" ht="24" customHeight="1" x14ac:dyDescent="0.15">
      <c r="A16" s="7">
        <v>10</v>
      </c>
      <c r="B16" s="8"/>
      <c r="C16" s="9" t="e">
        <f>LOOKUP(B16,大学番号!$A$2:$A$8,大学番号!$B$2:$B$8)</f>
        <v>#N/A</v>
      </c>
      <c r="D16" s="130" t="e">
        <f>VLOOKUP(B16,'公開授業 (一次募集) '!C6:D21,2,FALSE)</f>
        <v>#N/A</v>
      </c>
      <c r="E16" s="9"/>
      <c r="F16" s="9"/>
      <c r="G16" s="7"/>
      <c r="H16" s="7"/>
      <c r="I16" s="9"/>
      <c r="J16" s="9"/>
      <c r="O16" s="1" ph="1"/>
    </row>
    <row r="17" spans="1:15" ht="24" customHeight="1" x14ac:dyDescent="0.15">
      <c r="A17" s="7">
        <v>11</v>
      </c>
      <c r="B17" s="8"/>
      <c r="C17" s="9" t="e">
        <f>LOOKUP(B17,大学番号!$A$2:$A$8,大学番号!$B$2:$B$8)</f>
        <v>#N/A</v>
      </c>
      <c r="D17" s="130" t="e">
        <f>VLOOKUP(B17,'公開授業 (一次募集) '!C6:D21,2,FALSE)</f>
        <v>#N/A</v>
      </c>
      <c r="E17" s="9"/>
      <c r="F17" s="9"/>
      <c r="G17" s="7"/>
      <c r="H17" s="7"/>
      <c r="I17" s="9"/>
      <c r="J17" s="9"/>
      <c r="O17" s="1" ph="1"/>
    </row>
    <row r="18" spans="1:15" ht="24" customHeight="1" x14ac:dyDescent="0.15">
      <c r="A18" s="7">
        <v>12</v>
      </c>
      <c r="B18" s="8"/>
      <c r="C18" s="9" t="e">
        <f>LOOKUP(B18,大学番号!$A$2:$A$8,大学番号!$B$2:$B$8)</f>
        <v>#N/A</v>
      </c>
      <c r="D18" s="130" t="e">
        <f>VLOOKUP(B18,'公開授業 (一次募集) '!C6:D21,2,FALSE)</f>
        <v>#N/A</v>
      </c>
      <c r="E18" s="9"/>
      <c r="F18" s="9"/>
      <c r="G18" s="7"/>
      <c r="H18" s="7"/>
      <c r="I18" s="9"/>
      <c r="J18" s="9"/>
      <c r="O18" s="1" ph="1"/>
    </row>
    <row r="19" spans="1:15" ht="24" customHeight="1" x14ac:dyDescent="0.15">
      <c r="A19" s="7">
        <v>13</v>
      </c>
      <c r="B19" s="8"/>
      <c r="C19" s="9" t="e">
        <f>LOOKUP(B19,大学番号!$A$2:$A$8,大学番号!$B$2:$B$8)</f>
        <v>#N/A</v>
      </c>
      <c r="D19" s="130" t="e">
        <f>VLOOKUP(B19,'公開授業 (一次募集) '!C6:D21,2,FALSE)</f>
        <v>#N/A</v>
      </c>
      <c r="E19" s="9"/>
      <c r="F19" s="9"/>
      <c r="G19" s="7"/>
      <c r="H19" s="7"/>
      <c r="I19" s="9"/>
      <c r="J19" s="9"/>
      <c r="O19" s="1" ph="1"/>
    </row>
    <row r="20" spans="1:15" ht="24" customHeight="1" x14ac:dyDescent="0.15">
      <c r="A20" s="7">
        <v>14</v>
      </c>
      <c r="B20" s="8"/>
      <c r="C20" s="9" t="e">
        <f>LOOKUP(B20,大学番号!$A$2:$A$8,大学番号!$B$2:$B$8)</f>
        <v>#N/A</v>
      </c>
      <c r="D20" s="130" t="e">
        <f>VLOOKUP(B20,'公開授業 (一次募集) '!C6:D21,2,FALSE)</f>
        <v>#N/A</v>
      </c>
      <c r="E20" s="9"/>
      <c r="F20" s="9"/>
      <c r="G20" s="7"/>
      <c r="H20" s="7"/>
      <c r="I20" s="9"/>
      <c r="J20" s="9"/>
      <c r="O20" s="1" ph="1"/>
    </row>
    <row r="21" spans="1:15" ht="24" customHeight="1" x14ac:dyDescent="0.15">
      <c r="A21" s="7">
        <v>15</v>
      </c>
      <c r="B21" s="8"/>
      <c r="C21" s="9" t="e">
        <f>LOOKUP(B21,大学番号!$A$2:$A$8,大学番号!$B$2:$B$8)</f>
        <v>#N/A</v>
      </c>
      <c r="D21" s="130" t="e">
        <f>VLOOKUP(B21,'公開授業 (一次募集) '!C6:D21,2,FALSE)</f>
        <v>#N/A</v>
      </c>
      <c r="E21" s="9"/>
      <c r="F21" s="9"/>
      <c r="G21" s="7"/>
      <c r="H21" s="7"/>
      <c r="I21" s="9"/>
      <c r="J21" s="9"/>
      <c r="O21" s="1" ph="1"/>
    </row>
    <row r="22" spans="1:15" ht="24" customHeight="1" x14ac:dyDescent="0.15">
      <c r="A22" s="7">
        <v>16</v>
      </c>
      <c r="B22" s="8"/>
      <c r="C22" s="9" t="e">
        <f>LOOKUP(B22,大学番号!$A$2:$A$8,大学番号!$B$2:$B$8)</f>
        <v>#N/A</v>
      </c>
      <c r="D22" s="130" t="e">
        <f>VLOOKUP(B22,'公開授業 (一次募集) '!C6:D21,2,FALSE)</f>
        <v>#N/A</v>
      </c>
      <c r="E22" s="9"/>
      <c r="F22" s="9"/>
      <c r="G22" s="7"/>
      <c r="H22" s="7"/>
      <c r="I22" s="9"/>
      <c r="J22" s="9"/>
      <c r="O22" s="1" ph="1"/>
    </row>
    <row r="23" spans="1:15" ht="24" customHeight="1" x14ac:dyDescent="0.15">
      <c r="A23" s="7">
        <v>17</v>
      </c>
      <c r="B23" s="8"/>
      <c r="C23" s="9" t="e">
        <f>LOOKUP(B23,大学番号!$A$2:$A$8,大学番号!$B$2:$B$8)</f>
        <v>#N/A</v>
      </c>
      <c r="D23" s="130" t="e">
        <f>VLOOKUP(B23,'公開授業 (一次募集) '!C6:D21,2,FALSE)</f>
        <v>#N/A</v>
      </c>
      <c r="E23" s="9"/>
      <c r="F23" s="9"/>
      <c r="G23" s="7"/>
      <c r="H23" s="7"/>
      <c r="I23" s="9"/>
      <c r="J23" s="9"/>
      <c r="O23" s="1" ph="1"/>
    </row>
    <row r="24" spans="1:15" ht="24" customHeight="1" x14ac:dyDescent="0.15">
      <c r="A24" s="7">
        <v>18</v>
      </c>
      <c r="B24" s="8"/>
      <c r="C24" s="9" t="e">
        <f>LOOKUP(B24,大学番号!$A$2:$A$8,大学番号!$B$2:$B$8)</f>
        <v>#N/A</v>
      </c>
      <c r="D24" s="130" t="e">
        <f>VLOOKUP(B24,'公開授業 (一次募集) '!C6:D21,2,FALSE)</f>
        <v>#N/A</v>
      </c>
      <c r="E24" s="9"/>
      <c r="F24" s="9"/>
      <c r="G24" s="7"/>
      <c r="H24" s="7"/>
      <c r="I24" s="9"/>
      <c r="J24" s="9"/>
      <c r="O24" s="1" ph="1"/>
    </row>
    <row r="25" spans="1:15" ht="24" customHeight="1" x14ac:dyDescent="0.15">
      <c r="A25" s="7">
        <v>19</v>
      </c>
      <c r="B25" s="8"/>
      <c r="C25" s="9" t="e">
        <f>LOOKUP(B25,大学番号!$A$2:$A$8,大学番号!$B$2:$B$8)</f>
        <v>#N/A</v>
      </c>
      <c r="D25" s="130" t="e">
        <f>VLOOKUP(B25,'公開授業 (一次募集) '!C6:D21,2,FALSE)</f>
        <v>#N/A</v>
      </c>
      <c r="E25" s="9"/>
      <c r="F25" s="9"/>
      <c r="G25" s="7"/>
      <c r="H25" s="7"/>
      <c r="I25" s="9"/>
      <c r="J25" s="9"/>
      <c r="O25" s="1" ph="1"/>
    </row>
    <row r="26" spans="1:15" ht="24" customHeight="1" x14ac:dyDescent="0.15">
      <c r="A26" s="2"/>
      <c r="B26" s="2"/>
      <c r="C26" s="2"/>
      <c r="D26" s="4"/>
      <c r="E26" s="2"/>
      <c r="F26" s="2"/>
      <c r="G26" s="2"/>
      <c r="H26" s="2"/>
      <c r="I26" s="2"/>
    </row>
    <row r="27" spans="1:15" ht="30" customHeight="1" x14ac:dyDescent="0.15">
      <c r="A27" s="135" t="str">
        <f>A4</f>
        <v>高等学校名：</v>
      </c>
      <c r="B27" s="136"/>
      <c r="C27" s="136"/>
      <c r="D27" s="136"/>
      <c r="E27" s="136"/>
      <c r="F27" s="136"/>
      <c r="G27" s="136"/>
      <c r="H27" s="136"/>
      <c r="I27" s="136"/>
      <c r="J27" s="137"/>
    </row>
    <row r="28" spans="1:15" ht="30" customHeight="1" x14ac:dyDescent="0.15">
      <c r="A28" s="138" t="s">
        <v>20</v>
      </c>
      <c r="B28" s="139"/>
      <c r="C28" s="140"/>
      <c r="D28" s="141" t="s">
        <v>11</v>
      </c>
      <c r="E28" s="142"/>
      <c r="F28" s="142"/>
      <c r="G28" s="142"/>
      <c r="H28" s="142"/>
      <c r="I28" s="142"/>
      <c r="J28" s="143"/>
    </row>
    <row r="29" spans="1:15" ht="23.25" customHeight="1" x14ac:dyDescent="0.15">
      <c r="A29" s="148" t="s">
        <v>19</v>
      </c>
      <c r="B29" s="149"/>
      <c r="C29" s="150"/>
      <c r="D29" s="144" t="s">
        <v>17</v>
      </c>
      <c r="E29" s="145"/>
      <c r="F29" s="146" t="s">
        <v>18</v>
      </c>
      <c r="G29" s="146"/>
      <c r="H29" s="146"/>
      <c r="I29" s="146"/>
      <c r="J29" s="145"/>
    </row>
    <row r="30" spans="1:15" ht="19.5" customHeight="1" x14ac:dyDescent="0.15">
      <c r="A30" s="151" t="s">
        <v>14</v>
      </c>
      <c r="B30" s="152"/>
      <c r="C30" s="153"/>
      <c r="D30" s="157"/>
      <c r="E30" s="13" t="s">
        <v>16</v>
      </c>
      <c r="F30" s="159"/>
      <c r="G30" s="159"/>
      <c r="H30" s="159"/>
      <c r="I30" s="159"/>
      <c r="J30" s="160"/>
    </row>
    <row r="31" spans="1:15" ht="21" customHeight="1" x14ac:dyDescent="0.15">
      <c r="A31" s="154"/>
      <c r="B31" s="155"/>
      <c r="C31" s="156"/>
      <c r="D31" s="158"/>
      <c r="E31" s="14" t="s">
        <v>15</v>
      </c>
      <c r="F31" s="159"/>
      <c r="G31" s="159"/>
      <c r="H31" s="159"/>
      <c r="I31" s="159"/>
      <c r="J31" s="160"/>
    </row>
    <row r="32" spans="1:15" ht="9.75" customHeight="1" x14ac:dyDescent="0.15">
      <c r="A32" s="3"/>
      <c r="B32" s="3"/>
      <c r="C32" s="3"/>
      <c r="D32" s="3"/>
      <c r="E32" s="3"/>
      <c r="F32" s="3"/>
      <c r="G32" s="3"/>
      <c r="H32" s="3"/>
    </row>
    <row r="33" spans="1:10" ht="81.75" customHeight="1" x14ac:dyDescent="0.15">
      <c r="A33" s="147" t="s">
        <v>171</v>
      </c>
      <c r="B33" s="147"/>
      <c r="C33" s="147"/>
      <c r="D33" s="147"/>
      <c r="E33" s="147"/>
      <c r="F33" s="147"/>
      <c r="G33" s="147"/>
      <c r="H33" s="147"/>
      <c r="I33" s="147"/>
      <c r="J33" s="147"/>
    </row>
    <row r="34" spans="1:10" ht="24" customHeight="1" x14ac:dyDescent="0.15">
      <c r="A34" s="131"/>
      <c r="B34" s="131"/>
      <c r="C34" s="131"/>
      <c r="D34" s="131"/>
      <c r="E34" s="131"/>
      <c r="F34" s="131"/>
      <c r="G34" s="131"/>
      <c r="H34" s="131"/>
      <c r="I34" s="131"/>
    </row>
    <row r="35" spans="1:10" ht="22.5" customHeight="1" x14ac:dyDescent="0.15">
      <c r="A35" s="131"/>
      <c r="B35" s="131"/>
      <c r="C35" s="131"/>
      <c r="D35" s="131"/>
      <c r="E35" s="131"/>
      <c r="F35" s="131"/>
      <c r="G35" s="131"/>
      <c r="H35" s="131"/>
      <c r="I35" s="131"/>
    </row>
    <row r="36" spans="1:10" ht="24" customHeight="1" x14ac:dyDescent="0.15">
      <c r="C36" s="12"/>
    </row>
  </sheetData>
  <mergeCells count="15">
    <mergeCell ref="A34:I35"/>
    <mergeCell ref="A2:J2"/>
    <mergeCell ref="A4:J4"/>
    <mergeCell ref="F3:I3"/>
    <mergeCell ref="A27:J27"/>
    <mergeCell ref="A28:C28"/>
    <mergeCell ref="D28:J28"/>
    <mergeCell ref="D29:E29"/>
    <mergeCell ref="F29:J29"/>
    <mergeCell ref="A33:J33"/>
    <mergeCell ref="A29:C29"/>
    <mergeCell ref="A30:C31"/>
    <mergeCell ref="D30:D31"/>
    <mergeCell ref="F30:J30"/>
    <mergeCell ref="F31:J31"/>
  </mergeCells>
  <phoneticPr fontId="1"/>
  <dataValidations count="2">
    <dataValidation errorStyle="warning" allowBlank="1" showInputMessage="1" showErrorMessage="1" error="全角カタカナで入力してください" sqref="F6" xr:uid="{5EAD9523-0658-490D-819D-D4319C0A6EE8}"/>
    <dataValidation imeMode="fullKatakana" allowBlank="1" showInputMessage="1" showErrorMessage="1" sqref="F7:F25" xr:uid="{A30B30B5-4707-4A5C-BF48-DE4D512206D2}"/>
  </dataValidations>
  <pageMargins left="0.39370078740157483" right="0.39370078740157483" top="0.59055118110236227" bottom="0.39370078740157483" header="0.51181102362204722" footer="0.51181102362204722"/>
  <pageSetup paperSize="9" orientation="portrait" horizontalDpi="300" verticalDpi="300" r:id="rId1"/>
  <headerFooter alignWithMargins="0"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01DF6-0A9D-4F3D-9C08-1BA221795196}">
  <dimension ref="A1:B8"/>
  <sheetViews>
    <sheetView workbookViewId="0">
      <selection activeCell="A2" sqref="A2"/>
    </sheetView>
  </sheetViews>
  <sheetFormatPr defaultRowHeight="13.5" x14ac:dyDescent="0.15"/>
  <cols>
    <col min="1" max="1" width="10.625" customWidth="1"/>
    <col min="2" max="2" width="27.75" customWidth="1"/>
  </cols>
  <sheetData>
    <row r="1" spans="1:2" ht="25.35" customHeight="1" x14ac:dyDescent="0.15">
      <c r="A1" s="15" t="s">
        <v>24</v>
      </c>
      <c r="B1" s="16" t="s">
        <v>25</v>
      </c>
    </row>
    <row r="2" spans="1:2" ht="25.35" customHeight="1" x14ac:dyDescent="0.15">
      <c r="A2" s="8" t="s">
        <v>26</v>
      </c>
      <c r="B2" s="17" t="s">
        <v>27</v>
      </c>
    </row>
    <row r="3" spans="1:2" ht="25.35" customHeight="1" x14ac:dyDescent="0.15">
      <c r="A3" s="8" t="s">
        <v>28</v>
      </c>
      <c r="B3" s="17" t="s">
        <v>29</v>
      </c>
    </row>
    <row r="4" spans="1:2" ht="25.35" customHeight="1" x14ac:dyDescent="0.15">
      <c r="A4" s="8" t="s">
        <v>30</v>
      </c>
      <c r="B4" s="17" t="s">
        <v>31</v>
      </c>
    </row>
    <row r="5" spans="1:2" ht="25.35" customHeight="1" x14ac:dyDescent="0.15">
      <c r="A5" s="8" t="s">
        <v>32</v>
      </c>
      <c r="B5" s="17" t="s">
        <v>33</v>
      </c>
    </row>
    <row r="6" spans="1:2" ht="25.35" customHeight="1" x14ac:dyDescent="0.15">
      <c r="A6" s="8" t="s">
        <v>34</v>
      </c>
      <c r="B6" s="17" t="s">
        <v>35</v>
      </c>
    </row>
    <row r="7" spans="1:2" ht="25.35" customHeight="1" x14ac:dyDescent="0.15">
      <c r="A7" s="8" t="s">
        <v>36</v>
      </c>
      <c r="B7" s="17" t="s">
        <v>37</v>
      </c>
    </row>
    <row r="8" spans="1:2" ht="25.35" customHeight="1" x14ac:dyDescent="0.15">
      <c r="A8" s="8" t="s">
        <v>38</v>
      </c>
      <c r="B8" s="17" t="s">
        <v>39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4D532-3E9B-4F0D-85C0-01E14DACCA0C}">
  <sheetPr>
    <tabColor theme="3" tint="0.59999389629810485"/>
    <pageSetUpPr fitToPage="1"/>
  </sheetPr>
  <dimension ref="A1:U20"/>
  <sheetViews>
    <sheetView view="pageBreakPreview" zoomScale="95" zoomScaleNormal="85" zoomScaleSheetLayoutView="95" workbookViewId="0">
      <pane ySplit="5" topLeftCell="A6" activePane="bottomLeft" state="frozen"/>
      <selection activeCell="J32" sqref="J32"/>
      <selection pane="bottomLeft" activeCell="D19" sqref="D19"/>
    </sheetView>
  </sheetViews>
  <sheetFormatPr defaultRowHeight="11.25" x14ac:dyDescent="0.15"/>
  <cols>
    <col min="1" max="1" width="10.875" style="20" customWidth="1"/>
    <col min="2" max="2" width="11.75" style="20" customWidth="1"/>
    <col min="3" max="3" width="6.625" style="27" customWidth="1"/>
    <col min="4" max="4" width="22.875" style="28" customWidth="1"/>
    <col min="5" max="5" width="3.625" style="25" customWidth="1"/>
    <col min="6" max="6" width="4.375" style="29" customWidth="1"/>
    <col min="7" max="7" width="9.375" style="25" customWidth="1"/>
    <col min="8" max="8" width="8.5" style="30" customWidth="1"/>
    <col min="9" max="9" width="8.625" style="30" customWidth="1"/>
    <col min="10" max="10" width="11.25" style="25" customWidth="1"/>
    <col min="11" max="11" width="5.75" style="127" customWidth="1"/>
    <col min="12" max="12" width="11.375" style="25" customWidth="1"/>
    <col min="13" max="14" width="4" style="25" customWidth="1"/>
    <col min="15" max="15" width="4.5" style="128" customWidth="1"/>
    <col min="16" max="17" width="2.625" style="25" customWidth="1"/>
    <col min="18" max="18" width="3.625" style="25" customWidth="1"/>
    <col min="19" max="19" width="4.5" style="128" customWidth="1"/>
    <col min="20" max="20" width="28.25" style="129" customWidth="1"/>
    <col min="21" max="16384" width="9" style="20"/>
  </cols>
  <sheetData>
    <row r="1" spans="1:21" ht="28.5" customHeight="1" x14ac:dyDescent="0.15">
      <c r="A1" s="168" t="s">
        <v>112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21" ht="16.5" customHeight="1" x14ac:dyDescent="0.15">
      <c r="A2" s="18"/>
      <c r="B2" s="21"/>
      <c r="C2" s="22"/>
      <c r="D2" s="19"/>
      <c r="E2" s="19"/>
      <c r="F2" s="19"/>
      <c r="G2" s="19"/>
      <c r="H2" s="19"/>
      <c r="I2" s="19"/>
      <c r="J2" s="19"/>
      <c r="K2" s="19"/>
      <c r="L2" s="19"/>
      <c r="M2" s="19"/>
      <c r="N2" s="23"/>
      <c r="O2" s="24"/>
      <c r="P2" s="20"/>
      <c r="Q2" s="20"/>
      <c r="R2" s="20"/>
      <c r="S2" s="25"/>
      <c r="T2" s="26" t="s">
        <v>113</v>
      </c>
    </row>
    <row r="3" spans="1:21" ht="17.25" customHeight="1" x14ac:dyDescent="0.15">
      <c r="K3" s="170"/>
      <c r="L3" s="170"/>
      <c r="M3" s="170"/>
      <c r="N3" s="170"/>
      <c r="O3" s="170"/>
      <c r="P3" s="170"/>
      <c r="Q3" s="170"/>
      <c r="R3" s="170"/>
      <c r="S3" s="170"/>
      <c r="T3" s="170"/>
    </row>
    <row r="4" spans="1:21" s="31" customFormat="1" ht="24" customHeight="1" x14ac:dyDescent="0.15">
      <c r="A4" s="164" t="s">
        <v>40</v>
      </c>
      <c r="B4" s="164" t="s">
        <v>41</v>
      </c>
      <c r="C4" s="172" t="s">
        <v>42</v>
      </c>
      <c r="D4" s="164" t="s">
        <v>43</v>
      </c>
      <c r="E4" s="164" t="s">
        <v>44</v>
      </c>
      <c r="F4" s="174" t="s">
        <v>45</v>
      </c>
      <c r="G4" s="164" t="s">
        <v>46</v>
      </c>
      <c r="H4" s="162" t="s">
        <v>47</v>
      </c>
      <c r="I4" s="162" t="s">
        <v>48</v>
      </c>
      <c r="J4" s="164" t="s">
        <v>49</v>
      </c>
      <c r="K4" s="166" t="s">
        <v>50</v>
      </c>
      <c r="L4" s="164" t="s">
        <v>51</v>
      </c>
      <c r="M4" s="166" t="s">
        <v>52</v>
      </c>
      <c r="N4" s="166" t="s">
        <v>53</v>
      </c>
      <c r="O4" s="166" t="s">
        <v>54</v>
      </c>
      <c r="P4" s="164" t="s">
        <v>55</v>
      </c>
      <c r="Q4" s="176" t="s">
        <v>56</v>
      </c>
      <c r="R4" s="177"/>
      <c r="S4" s="177"/>
      <c r="T4" s="164" t="s">
        <v>57</v>
      </c>
    </row>
    <row r="5" spans="1:21" ht="94.5" customHeight="1" x14ac:dyDescent="0.15">
      <c r="A5" s="171"/>
      <c r="B5" s="171"/>
      <c r="C5" s="173"/>
      <c r="D5" s="171"/>
      <c r="E5" s="165"/>
      <c r="F5" s="175"/>
      <c r="G5" s="165"/>
      <c r="H5" s="163"/>
      <c r="I5" s="163"/>
      <c r="J5" s="165"/>
      <c r="K5" s="167"/>
      <c r="L5" s="165"/>
      <c r="M5" s="167"/>
      <c r="N5" s="167"/>
      <c r="O5" s="167"/>
      <c r="P5" s="165"/>
      <c r="Q5" s="32" t="s">
        <v>58</v>
      </c>
      <c r="R5" s="33" t="s">
        <v>59</v>
      </c>
      <c r="S5" s="33" t="s">
        <v>114</v>
      </c>
      <c r="T5" s="178"/>
    </row>
    <row r="6" spans="1:21" ht="54.2" customHeight="1" x14ac:dyDescent="0.15">
      <c r="A6" s="34" t="s">
        <v>60</v>
      </c>
      <c r="B6" s="35" t="s">
        <v>115</v>
      </c>
      <c r="C6" s="36" t="s">
        <v>21</v>
      </c>
      <c r="D6" s="35" t="s">
        <v>61</v>
      </c>
      <c r="E6" s="37">
        <v>15</v>
      </c>
      <c r="F6" s="38" t="s">
        <v>62</v>
      </c>
      <c r="G6" s="37" t="s">
        <v>116</v>
      </c>
      <c r="H6" s="39" t="s">
        <v>63</v>
      </c>
      <c r="I6" s="39" t="s">
        <v>64</v>
      </c>
      <c r="J6" s="37" t="s">
        <v>117</v>
      </c>
      <c r="K6" s="40" t="s">
        <v>66</v>
      </c>
      <c r="L6" s="37" t="s">
        <v>67</v>
      </c>
      <c r="M6" s="40">
        <v>5</v>
      </c>
      <c r="N6" s="40">
        <v>3</v>
      </c>
      <c r="O6" s="41" t="s">
        <v>68</v>
      </c>
      <c r="P6" s="37" t="s">
        <v>69</v>
      </c>
      <c r="Q6" s="42" t="s">
        <v>69</v>
      </c>
      <c r="R6" s="43">
        <v>2</v>
      </c>
      <c r="S6" s="44" t="s">
        <v>70</v>
      </c>
      <c r="T6" s="42"/>
    </row>
    <row r="7" spans="1:21" ht="54.2" customHeight="1" x14ac:dyDescent="0.15">
      <c r="A7" s="35"/>
      <c r="B7" s="45" t="s">
        <v>71</v>
      </c>
      <c r="C7" s="46" t="s">
        <v>22</v>
      </c>
      <c r="D7" s="45" t="s">
        <v>72</v>
      </c>
      <c r="E7" s="47">
        <v>15</v>
      </c>
      <c r="F7" s="38" t="s">
        <v>62</v>
      </c>
      <c r="G7" s="47" t="s">
        <v>73</v>
      </c>
      <c r="H7" s="48" t="s">
        <v>63</v>
      </c>
      <c r="I7" s="48" t="s">
        <v>64</v>
      </c>
      <c r="J7" s="47" t="s">
        <v>118</v>
      </c>
      <c r="K7" s="49" t="s">
        <v>74</v>
      </c>
      <c r="L7" s="47" t="s">
        <v>67</v>
      </c>
      <c r="M7" s="49">
        <v>3</v>
      </c>
      <c r="N7" s="49">
        <v>3</v>
      </c>
      <c r="O7" s="48" t="s">
        <v>68</v>
      </c>
      <c r="P7" s="47" t="s">
        <v>69</v>
      </c>
      <c r="Q7" s="50" t="s">
        <v>69</v>
      </c>
      <c r="R7" s="51">
        <v>2</v>
      </c>
      <c r="S7" s="52" t="s">
        <v>70</v>
      </c>
      <c r="T7" s="50"/>
    </row>
    <row r="8" spans="1:21" ht="92.25" customHeight="1" x14ac:dyDescent="0.15">
      <c r="A8" s="35"/>
      <c r="B8" s="45" t="s">
        <v>115</v>
      </c>
      <c r="C8" s="46" t="s">
        <v>23</v>
      </c>
      <c r="D8" s="45" t="s">
        <v>75</v>
      </c>
      <c r="E8" s="47">
        <v>15</v>
      </c>
      <c r="F8" s="38" t="s">
        <v>62</v>
      </c>
      <c r="G8" s="47" t="s">
        <v>119</v>
      </c>
      <c r="H8" s="48" t="s">
        <v>63</v>
      </c>
      <c r="I8" s="48" t="s">
        <v>64</v>
      </c>
      <c r="J8" s="47" t="s">
        <v>65</v>
      </c>
      <c r="K8" s="49" t="s">
        <v>77</v>
      </c>
      <c r="L8" s="47" t="s">
        <v>78</v>
      </c>
      <c r="M8" s="49">
        <v>3</v>
      </c>
      <c r="N8" s="49">
        <v>3</v>
      </c>
      <c r="O8" s="48" t="s">
        <v>68</v>
      </c>
      <c r="P8" s="47" t="s">
        <v>69</v>
      </c>
      <c r="Q8" s="50" t="s">
        <v>69</v>
      </c>
      <c r="R8" s="50">
        <v>1</v>
      </c>
      <c r="S8" s="52" t="s">
        <v>70</v>
      </c>
      <c r="T8" s="53" t="s">
        <v>120</v>
      </c>
      <c r="U8" s="28"/>
    </row>
    <row r="9" spans="1:21" ht="90.75" customHeight="1" x14ac:dyDescent="0.15">
      <c r="A9" s="35"/>
      <c r="B9" s="54" t="s">
        <v>115</v>
      </c>
      <c r="C9" s="55" t="s">
        <v>111</v>
      </c>
      <c r="D9" s="54" t="s">
        <v>79</v>
      </c>
      <c r="E9" s="56">
        <v>15</v>
      </c>
      <c r="F9" s="57" t="s">
        <v>62</v>
      </c>
      <c r="G9" s="56" t="s">
        <v>121</v>
      </c>
      <c r="H9" s="58" t="s">
        <v>63</v>
      </c>
      <c r="I9" s="58" t="s">
        <v>64</v>
      </c>
      <c r="J9" s="56" t="s">
        <v>76</v>
      </c>
      <c r="K9" s="59" t="s">
        <v>80</v>
      </c>
      <c r="L9" s="56" t="s">
        <v>67</v>
      </c>
      <c r="M9" s="59">
        <v>3</v>
      </c>
      <c r="N9" s="59">
        <v>3</v>
      </c>
      <c r="O9" s="39" t="s">
        <v>68</v>
      </c>
      <c r="P9" s="56" t="s">
        <v>69</v>
      </c>
      <c r="Q9" s="60" t="s">
        <v>69</v>
      </c>
      <c r="R9" s="60">
        <v>1</v>
      </c>
      <c r="S9" s="52" t="s">
        <v>70</v>
      </c>
      <c r="T9" s="61" t="s">
        <v>122</v>
      </c>
    </row>
    <row r="10" spans="1:21" ht="96.75" customHeight="1" x14ac:dyDescent="0.15">
      <c r="A10" s="62" t="s">
        <v>81</v>
      </c>
      <c r="B10" s="63" t="s">
        <v>123</v>
      </c>
      <c r="C10" s="64" t="s">
        <v>124</v>
      </c>
      <c r="D10" s="63" t="s">
        <v>82</v>
      </c>
      <c r="E10" s="65">
        <v>41</v>
      </c>
      <c r="F10" s="66" t="s">
        <v>62</v>
      </c>
      <c r="G10" s="67" t="s">
        <v>125</v>
      </c>
      <c r="H10" s="67" t="s">
        <v>126</v>
      </c>
      <c r="I10" s="68" t="s">
        <v>127</v>
      </c>
      <c r="J10" s="69" t="s">
        <v>128</v>
      </c>
      <c r="K10" s="67" t="s">
        <v>83</v>
      </c>
      <c r="L10" s="69" t="s">
        <v>84</v>
      </c>
      <c r="M10" s="69">
        <v>10</v>
      </c>
      <c r="N10" s="65" t="s">
        <v>85</v>
      </c>
      <c r="O10" s="70" t="s">
        <v>86</v>
      </c>
      <c r="P10" s="65" t="s">
        <v>87</v>
      </c>
      <c r="Q10" s="65" t="s">
        <v>87</v>
      </c>
      <c r="R10" s="65" t="s">
        <v>87</v>
      </c>
      <c r="S10" s="71" t="s">
        <v>87</v>
      </c>
      <c r="T10" s="62" t="s">
        <v>129</v>
      </c>
    </row>
    <row r="11" spans="1:21" ht="54.2" customHeight="1" x14ac:dyDescent="0.15">
      <c r="A11" s="72" t="s">
        <v>88</v>
      </c>
      <c r="B11" s="73" t="s">
        <v>89</v>
      </c>
      <c r="C11" s="74" t="s">
        <v>130</v>
      </c>
      <c r="D11" s="72" t="s">
        <v>90</v>
      </c>
      <c r="E11" s="75">
        <v>15</v>
      </c>
      <c r="F11" s="76" t="s">
        <v>62</v>
      </c>
      <c r="G11" s="66" t="s">
        <v>131</v>
      </c>
      <c r="H11" s="77" t="s">
        <v>63</v>
      </c>
      <c r="I11" s="77" t="s">
        <v>64</v>
      </c>
      <c r="J11" s="75" t="s">
        <v>132</v>
      </c>
      <c r="K11" s="76" t="s">
        <v>66</v>
      </c>
      <c r="L11" s="78" t="s">
        <v>133</v>
      </c>
      <c r="M11" s="75">
        <v>5</v>
      </c>
      <c r="N11" s="65" t="s">
        <v>92</v>
      </c>
      <c r="O11" s="76" t="s">
        <v>68</v>
      </c>
      <c r="P11" s="75" t="s">
        <v>92</v>
      </c>
      <c r="Q11" s="79" t="s">
        <v>92</v>
      </c>
      <c r="R11" s="75" t="s">
        <v>87</v>
      </c>
      <c r="S11" s="75" t="s">
        <v>87</v>
      </c>
      <c r="T11" s="73"/>
    </row>
    <row r="12" spans="1:21" s="90" customFormat="1" ht="69" customHeight="1" x14ac:dyDescent="0.15">
      <c r="A12" s="80" t="s">
        <v>93</v>
      </c>
      <c r="B12" s="81" t="s">
        <v>134</v>
      </c>
      <c r="C12" s="82" t="s">
        <v>135</v>
      </c>
      <c r="D12" s="81" t="s">
        <v>136</v>
      </c>
      <c r="E12" s="83">
        <v>21</v>
      </c>
      <c r="F12" s="84" t="s">
        <v>62</v>
      </c>
      <c r="G12" s="85" t="s">
        <v>137</v>
      </c>
      <c r="H12" s="86" t="s">
        <v>63</v>
      </c>
      <c r="I12" s="87" t="s">
        <v>138</v>
      </c>
      <c r="J12" s="88" t="s">
        <v>139</v>
      </c>
      <c r="K12" s="84" t="s">
        <v>80</v>
      </c>
      <c r="L12" s="88" t="s">
        <v>140</v>
      </c>
      <c r="M12" s="83">
        <v>30</v>
      </c>
      <c r="N12" s="83" t="s">
        <v>92</v>
      </c>
      <c r="O12" s="89" t="s">
        <v>97</v>
      </c>
      <c r="P12" s="83" t="s">
        <v>69</v>
      </c>
      <c r="Q12" s="83" t="s">
        <v>92</v>
      </c>
      <c r="R12" s="83" t="s">
        <v>87</v>
      </c>
      <c r="S12" s="83" t="s">
        <v>87</v>
      </c>
      <c r="T12" s="81"/>
    </row>
    <row r="13" spans="1:21" s="90" customFormat="1" ht="54.2" customHeight="1" x14ac:dyDescent="0.15">
      <c r="A13" s="91"/>
      <c r="B13" s="92" t="s">
        <v>134</v>
      </c>
      <c r="C13" s="93" t="s">
        <v>141</v>
      </c>
      <c r="D13" s="92" t="s">
        <v>142</v>
      </c>
      <c r="E13" s="94">
        <v>22</v>
      </c>
      <c r="F13" s="38" t="s">
        <v>62</v>
      </c>
      <c r="G13" s="50" t="s">
        <v>143</v>
      </c>
      <c r="H13" s="95" t="s">
        <v>144</v>
      </c>
      <c r="I13" s="96" t="s">
        <v>138</v>
      </c>
      <c r="J13" s="97" t="s">
        <v>95</v>
      </c>
      <c r="K13" s="48" t="s">
        <v>80</v>
      </c>
      <c r="L13" s="98" t="s">
        <v>106</v>
      </c>
      <c r="M13" s="98">
        <v>10</v>
      </c>
      <c r="N13" s="99" t="s">
        <v>92</v>
      </c>
      <c r="O13" s="100" t="s">
        <v>97</v>
      </c>
      <c r="P13" s="94" t="s">
        <v>69</v>
      </c>
      <c r="Q13" s="94" t="s">
        <v>92</v>
      </c>
      <c r="R13" s="101" t="s">
        <v>87</v>
      </c>
      <c r="S13" s="47" t="s">
        <v>87</v>
      </c>
      <c r="T13" s="45" t="s">
        <v>145</v>
      </c>
    </row>
    <row r="14" spans="1:21" ht="88.5" customHeight="1" x14ac:dyDescent="0.15">
      <c r="A14" s="102"/>
      <c r="B14" s="92" t="s">
        <v>99</v>
      </c>
      <c r="C14" s="93" t="s">
        <v>146</v>
      </c>
      <c r="D14" s="92" t="s">
        <v>100</v>
      </c>
      <c r="E14" s="94">
        <v>33</v>
      </c>
      <c r="F14" s="38" t="s">
        <v>62</v>
      </c>
      <c r="G14" s="50" t="s">
        <v>101</v>
      </c>
      <c r="H14" s="95" t="s">
        <v>102</v>
      </c>
      <c r="I14" s="103" t="s">
        <v>147</v>
      </c>
      <c r="J14" s="97" t="s">
        <v>139</v>
      </c>
      <c r="K14" s="48" t="s">
        <v>80</v>
      </c>
      <c r="L14" s="98" t="s">
        <v>148</v>
      </c>
      <c r="M14" s="98">
        <v>100</v>
      </c>
      <c r="N14" s="99" t="s">
        <v>92</v>
      </c>
      <c r="O14" s="100" t="s">
        <v>97</v>
      </c>
      <c r="P14" s="94" t="s">
        <v>92</v>
      </c>
      <c r="Q14" s="94" t="s">
        <v>92</v>
      </c>
      <c r="R14" s="101" t="s">
        <v>87</v>
      </c>
      <c r="S14" s="47" t="s">
        <v>87</v>
      </c>
      <c r="T14" s="45" t="s">
        <v>103</v>
      </c>
    </row>
    <row r="15" spans="1:21" ht="81" customHeight="1" x14ac:dyDescent="0.15">
      <c r="A15" s="161"/>
      <c r="B15" s="104" t="s">
        <v>99</v>
      </c>
      <c r="C15" s="105" t="s">
        <v>149</v>
      </c>
      <c r="D15" s="104" t="s">
        <v>104</v>
      </c>
      <c r="E15" s="106">
        <v>33</v>
      </c>
      <c r="F15" s="57" t="s">
        <v>62</v>
      </c>
      <c r="G15" s="60" t="s">
        <v>150</v>
      </c>
      <c r="H15" s="107" t="s">
        <v>105</v>
      </c>
      <c r="I15" s="108" t="s">
        <v>92</v>
      </c>
      <c r="J15" s="109" t="s">
        <v>151</v>
      </c>
      <c r="K15" s="58" t="s">
        <v>66</v>
      </c>
      <c r="L15" s="109" t="s">
        <v>152</v>
      </c>
      <c r="M15" s="110">
        <v>80</v>
      </c>
      <c r="N15" s="111" t="s">
        <v>92</v>
      </c>
      <c r="O15" s="112" t="s">
        <v>97</v>
      </c>
      <c r="P15" s="113" t="s">
        <v>92</v>
      </c>
      <c r="Q15" s="113" t="s">
        <v>92</v>
      </c>
      <c r="R15" s="101" t="s">
        <v>87</v>
      </c>
      <c r="S15" s="47" t="s">
        <v>87</v>
      </c>
      <c r="T15" s="54" t="s">
        <v>153</v>
      </c>
    </row>
    <row r="16" spans="1:21" ht="54.2" customHeight="1" x14ac:dyDescent="0.15">
      <c r="A16" s="161"/>
      <c r="B16" s="92" t="s">
        <v>94</v>
      </c>
      <c r="C16" s="93" t="s">
        <v>154</v>
      </c>
      <c r="D16" s="114" t="s">
        <v>155</v>
      </c>
      <c r="E16" s="94">
        <v>22</v>
      </c>
      <c r="F16" s="48" t="s">
        <v>62</v>
      </c>
      <c r="G16" s="38" t="s">
        <v>156</v>
      </c>
      <c r="H16" s="48" t="s">
        <v>63</v>
      </c>
      <c r="I16" s="103" t="s">
        <v>147</v>
      </c>
      <c r="J16" s="47" t="s">
        <v>157</v>
      </c>
      <c r="K16" s="50" t="s">
        <v>66</v>
      </c>
      <c r="L16" s="110" t="s">
        <v>106</v>
      </c>
      <c r="M16" s="94">
        <v>10</v>
      </c>
      <c r="N16" s="94" t="s">
        <v>92</v>
      </c>
      <c r="O16" s="115" t="s">
        <v>97</v>
      </c>
      <c r="P16" s="38" t="s">
        <v>92</v>
      </c>
      <c r="Q16" s="113" t="s">
        <v>92</v>
      </c>
      <c r="R16" s="101" t="s">
        <v>87</v>
      </c>
      <c r="S16" s="47" t="s">
        <v>87</v>
      </c>
      <c r="T16" s="45"/>
    </row>
    <row r="17" spans="1:20" ht="66.75" customHeight="1" x14ac:dyDescent="0.15">
      <c r="A17" s="91"/>
      <c r="B17" s="53" t="s">
        <v>94</v>
      </c>
      <c r="C17" s="116" t="s">
        <v>158</v>
      </c>
      <c r="D17" s="53" t="s">
        <v>159</v>
      </c>
      <c r="E17" s="47">
        <v>21</v>
      </c>
      <c r="F17" s="50" t="s">
        <v>62</v>
      </c>
      <c r="G17" s="50" t="s">
        <v>160</v>
      </c>
      <c r="H17" s="50" t="s">
        <v>63</v>
      </c>
      <c r="I17" s="103" t="s">
        <v>147</v>
      </c>
      <c r="J17" s="47" t="s">
        <v>132</v>
      </c>
      <c r="K17" s="50" t="s">
        <v>66</v>
      </c>
      <c r="L17" s="47" t="s">
        <v>106</v>
      </c>
      <c r="M17" s="47">
        <v>10</v>
      </c>
      <c r="N17" s="47" t="s">
        <v>92</v>
      </c>
      <c r="O17" s="117" t="s">
        <v>97</v>
      </c>
      <c r="P17" s="53" t="s">
        <v>92</v>
      </c>
      <c r="Q17" s="53" t="s">
        <v>92</v>
      </c>
      <c r="R17" s="101" t="s">
        <v>87</v>
      </c>
      <c r="S17" s="47" t="s">
        <v>87</v>
      </c>
      <c r="T17" s="53"/>
    </row>
    <row r="18" spans="1:20" ht="69" customHeight="1" x14ac:dyDescent="0.15">
      <c r="A18" s="91"/>
      <c r="B18" s="53" t="s">
        <v>161</v>
      </c>
      <c r="C18" s="116" t="s">
        <v>162</v>
      </c>
      <c r="D18" s="53" t="s">
        <v>163</v>
      </c>
      <c r="E18" s="47">
        <v>24</v>
      </c>
      <c r="F18" s="50" t="s">
        <v>62</v>
      </c>
      <c r="G18" s="50" t="s">
        <v>164</v>
      </c>
      <c r="H18" s="50" t="s">
        <v>63</v>
      </c>
      <c r="I18" s="103" t="s">
        <v>147</v>
      </c>
      <c r="J18" s="47" t="s">
        <v>91</v>
      </c>
      <c r="K18" s="50" t="s">
        <v>96</v>
      </c>
      <c r="L18" s="47" t="s">
        <v>148</v>
      </c>
      <c r="M18" s="47"/>
      <c r="N18" s="47" t="s">
        <v>92</v>
      </c>
      <c r="O18" s="117" t="s">
        <v>97</v>
      </c>
      <c r="P18" s="53" t="s">
        <v>92</v>
      </c>
      <c r="Q18" s="113" t="s">
        <v>92</v>
      </c>
      <c r="R18" s="101" t="s">
        <v>87</v>
      </c>
      <c r="S18" s="47" t="s">
        <v>87</v>
      </c>
      <c r="T18" s="53" t="s">
        <v>165</v>
      </c>
    </row>
    <row r="19" spans="1:20" ht="63.95" customHeight="1" x14ac:dyDescent="0.15">
      <c r="A19" s="118"/>
      <c r="B19" s="119" t="s">
        <v>107</v>
      </c>
      <c r="C19" s="120" t="s">
        <v>166</v>
      </c>
      <c r="D19" s="119" t="s">
        <v>167</v>
      </c>
      <c r="E19" s="121">
        <v>32</v>
      </c>
      <c r="F19" s="122" t="s">
        <v>62</v>
      </c>
      <c r="G19" s="122" t="s">
        <v>168</v>
      </c>
      <c r="H19" s="122" t="s">
        <v>98</v>
      </c>
      <c r="I19" s="123" t="s">
        <v>108</v>
      </c>
      <c r="J19" s="121" t="s">
        <v>169</v>
      </c>
      <c r="K19" s="122" t="s">
        <v>109</v>
      </c>
      <c r="L19" s="121" t="s">
        <v>140</v>
      </c>
      <c r="M19" s="121">
        <v>10</v>
      </c>
      <c r="N19" s="121" t="s">
        <v>92</v>
      </c>
      <c r="O19" s="124" t="s">
        <v>97</v>
      </c>
      <c r="P19" s="125" t="s">
        <v>69</v>
      </c>
      <c r="Q19" s="125" t="s">
        <v>92</v>
      </c>
      <c r="R19" s="126" t="s">
        <v>87</v>
      </c>
      <c r="S19" s="121" t="s">
        <v>87</v>
      </c>
      <c r="T19" s="119" t="s">
        <v>170</v>
      </c>
    </row>
    <row r="20" spans="1:20" ht="24.75" customHeight="1" x14ac:dyDescent="0.15">
      <c r="C20" s="27">
        <f>COUNTA(C6:C19)</f>
        <v>14</v>
      </c>
      <c r="D20" s="28" t="s">
        <v>110</v>
      </c>
    </row>
  </sheetData>
  <mergeCells count="21">
    <mergeCell ref="A1:T1"/>
    <mergeCell ref="K3:T3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  <mergeCell ref="Q4:S4"/>
    <mergeCell ref="T4:T5"/>
    <mergeCell ref="M4:M5"/>
    <mergeCell ref="N4:N5"/>
    <mergeCell ref="A15:A16"/>
    <mergeCell ref="I4:I5"/>
    <mergeCell ref="J4:J5"/>
    <mergeCell ref="K4:K5"/>
    <mergeCell ref="L4:L5"/>
  </mergeCells>
  <phoneticPr fontId="1"/>
  <printOptions horizontalCentered="1"/>
  <pageMargins left="0.19685039370078741" right="0.19685039370078741" top="0.78740157480314965" bottom="0.39370078740157483" header="0.51181102362204722" footer="0.51181102362204722"/>
  <pageSetup paperSize="8" scale="86" orientation="portrait" horizontalDpi="300" verticalDpi="300" r:id="rId1"/>
  <headerFooter alignWithMargins="0">
    <oddHeader>&amp;R&amp;10公開授業&amp;11&amp;P</oddHeader>
  </headerFooter>
  <rowBreaks count="1" manualBreakCount="1">
    <brk id="1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公開授業受講者推薦名簿（05-1）</vt:lpstr>
      <vt:lpstr>大学番号</vt:lpstr>
      <vt:lpstr>公開授業 (一次募集) </vt:lpstr>
      <vt:lpstr>'公開授業 (一次募集) '!Print_Area</vt:lpstr>
      <vt:lpstr>'公開授業受講者推薦名簿（05-1）'!Print_Area</vt:lpstr>
      <vt:lpstr>'公開授業 (一次募集)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ishioka</dc:creator>
  <cp:lastModifiedBy>教育ネットワーク中国</cp:lastModifiedBy>
  <cp:lastPrinted>2024-10-11T06:55:59Z</cp:lastPrinted>
  <dcterms:created xsi:type="dcterms:W3CDTF">2002-02-08T05:44:44Z</dcterms:created>
  <dcterms:modified xsi:type="dcterms:W3CDTF">2026-01-28T06:39:58Z</dcterms:modified>
</cp:coreProperties>
</file>